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-110" yWindow="-110" windowWidth="25820" windowHeight="13900"/>
  </bookViews>
  <sheets>
    <sheet name="2. GRUPA" sheetId="2" r:id="rId1"/>
  </sheets>
  <definedNames>
    <definedName name="_xlnm.Print_Area" localSheetId="0">'2. GRUPA'!$A$1:$L$169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9" i="2" l="1"/>
  <c r="H169" i="2"/>
  <c r="F169" i="2"/>
  <c r="I147" i="2" l="1"/>
  <c r="H147" i="2"/>
  <c r="F147" i="2"/>
  <c r="F100" i="2"/>
  <c r="H100" i="2" s="1"/>
  <c r="I100" i="2" s="1"/>
  <c r="F68" i="2"/>
  <c r="H68" i="2" s="1"/>
  <c r="I68" i="2" s="1"/>
  <c r="F17" i="2" l="1"/>
  <c r="H17" i="2" l="1"/>
  <c r="I17" i="2" s="1"/>
  <c r="B68" i="2"/>
  <c r="B147" i="2"/>
  <c r="B100" i="2"/>
  <c r="B17" i="2"/>
  <c r="A17" i="2"/>
</calcChain>
</file>

<file path=xl/sharedStrings.xml><?xml version="1.0" encoding="utf-8"?>
<sst xmlns="http://schemas.openxmlformats.org/spreadsheetml/2006/main" count="330" uniqueCount="262">
  <si>
    <t>Minimalne tehničke karakteristike</t>
  </si>
  <si>
    <t>Oprema zadovoljava tražene karakteristike DA/NE</t>
  </si>
  <si>
    <t>Količina</t>
  </si>
  <si>
    <t>R. br.</t>
  </si>
  <si>
    <t>Popis opreme</t>
  </si>
  <si>
    <t>Naziv</t>
  </si>
  <si>
    <t>Tehnička specifikacija</t>
  </si>
  <si>
    <t xml:space="preserve">Proizvođač/Zaštićeno ime ili kataloški broj </t>
  </si>
  <si>
    <t>I.</t>
  </si>
  <si>
    <t>2.</t>
  </si>
  <si>
    <t>KBC SM</t>
  </si>
  <si>
    <t>Korisničko sučelje na hrvatskom jeziku</t>
  </si>
  <si>
    <t xml:space="preserve"> - oprema za neonatologiju</t>
  </si>
  <si>
    <t>Ekran u boji osjetljiv na dodir dijagonale minimalno 43 cm</t>
  </si>
  <si>
    <t>Rezolucija ekrana minimalno 1920x1080</t>
  </si>
  <si>
    <t>Monitor izveden sustavom pasivnog hlađenja bez ventilatora, otpornost na prodor tekućina minimalno IPX1</t>
  </si>
  <si>
    <t>Priključak za spajanje dodatnog ekrana čiji se prikaz može konfigurirati neovisno o ekranu monitora vitalnih funkcija, podržana rezolucija dodatnog ekrana minimalno 1920x1080</t>
  </si>
  <si>
    <t>Centralizirani prikaz vitalnih parametara, parametara i krivulja sa spojenog respiratora ili aparata za anesteziju, web-baziranih aplikacija te podataka o pacijentu iz bolničkih sustava</t>
  </si>
  <si>
    <t>Upotreba u transportu s odvojivim transportnim monitorom/modulom sljedećih karakteristika:</t>
  </si>
  <si>
    <t>Pohrana trendova mjernih parametara najmanje 48 sati unazad u samom transportnom monitoru</t>
  </si>
  <si>
    <t>Docking jedinica sa svojstvom nosača, komunikacijskog sučelja i izvora napajanja monitora</t>
  </si>
  <si>
    <t>Docking jedinica za brzo odvajanje transportnog monitora upotrebom jedne ruke</t>
  </si>
  <si>
    <t>Dvostruka kontrola nad funkcijama monitora uz krevet pacijenta - putem glavnog ekrana monitora vitalnih funkcija na jednoj strani kreveta  i preko transportnog modula/monitora smještenog  na drugoj strani kreveta</t>
  </si>
  <si>
    <t>Automatski prijenos podataka zabilježenih tokom transporta prilikom spajanja transportnog monitora na docking jedinicu</t>
  </si>
  <si>
    <t>Automatsko zakretanje slike na ekranu za 180° za ispravan prikaz neovisno o položaju u koji je transportni monitor postavljen</t>
  </si>
  <si>
    <t>Mogućnost nadogradnje za praćenje sljedećih parametara:</t>
  </si>
  <si>
    <t>Mjerenje etCO2 metodom u glavnom toku (engl. Mainstream) i bočnom toku s minimalnim uzorkom (engl. Microstream)</t>
  </si>
  <si>
    <t>IBP - proširivanje broja ulaza do barem 4</t>
  </si>
  <si>
    <t>U potpunosti neinvazivno kontinuirano mjerenje ukupnog  hemoglobina (spHb)</t>
  </si>
  <si>
    <t>Ugrađeni alati:</t>
  </si>
  <si>
    <t>Alat za praćenje odvijanja manevra raspuhavanja pluća s prikazom učinka na mehaniku pluća i hemodinamske parametre na jednom integriranom prikazu na transportnom ili glavnom monitoru</t>
  </si>
  <si>
    <t>Alat za mjerenje parametara variranja pulsnog tlaka – PPV i variranja sistoličnog tlaka – SPV na transportnom ili glavnom monitoru</t>
  </si>
  <si>
    <t>Korisničko sučelje: ekran osjetljiv na dodir ili dodatno rotirajući gumb</t>
  </si>
  <si>
    <t>Ugrađena baterija koja osigurava napajanje cijelog sustava u slučaju kratkotrajnog prekida centralnog napajanja u trajanju barem 5 minuta ili jednakovrijedno</t>
  </si>
  <si>
    <t>Pribor za praćenje parametara:
EKG neo pacijent kabel, crijevo za mjerenje tlaka i tri veličine jednokratnih neo manžete, osnovni kabel i jednokratni SpO2 neo senzori Masimo</t>
  </si>
  <si>
    <t>Pokretno podvozje s četiri kotačića s kočnicama</t>
  </si>
  <si>
    <t>Integrirana ladica za rendgensko snimanje, mogućnost umetanja filma bez otvaranja inkubatora, pristup s obadvije bočne strane inkubatora</t>
  </si>
  <si>
    <t>Rad uređaja na sljedeći način:</t>
  </si>
  <si>
    <t>Uređaj za zatvorenu njegu - inkubator</t>
  </si>
  <si>
    <t>Uređaj za otvorenu njegu -  radijacijski grijač</t>
  </si>
  <si>
    <t>Automatski prijelaz iz načina rada inkubator u način rada radijacijski grijača i obrnuto, mehanički otvaranjem/zatvaranjem poklopca inkubatora</t>
  </si>
  <si>
    <t>Način rada inkubator sljedećih karakteristika:</t>
  </si>
  <si>
    <t>Termomonitoring s istovremenim praćenjem dviju temperatura pacijenta, centralne i periferne u oba dva načina kontrole temperature zraka</t>
  </si>
  <si>
    <t>Zatvoreni sustav za ovlaživanje parom destilirane vode sljedećih karakteristika:</t>
  </si>
  <si>
    <t>Integriran držač za jednokratne boce / vrećice destilirane vode na uređaju</t>
  </si>
  <si>
    <t xml:space="preserve">Integriran poseban način rada za samočišćenje sustava za ovlaživanje </t>
  </si>
  <si>
    <t xml:space="preserve">Regulacija postotka relativne vlažnosti zraka unutar inkubatora na min. slijedeće načine: automatsko kontrola - vrijednost postotka relativne vlage definira se na osnovi temp. zraka u inkubatoru i manualno podešavanje </t>
  </si>
  <si>
    <t>Regulacija koncentracije kisika unutar inkubatora u rasponu od 21 % do min. 65 % u koracima od max. 1%</t>
  </si>
  <si>
    <t>Način rada radijacijski grijač sljedećih karakteristika:</t>
  </si>
  <si>
    <t>Ručna kontrola radijacijskog grijača u min. rasponu od ISKLJUČENO do 100%</t>
  </si>
  <si>
    <t>Automatska kontrola radijacijskog grijača na osnovi izmjerene temperature kože pacijenta u min. rasponu od 34º do 38º C</t>
  </si>
  <si>
    <t>Implementiran sustav za smanjenje kondenzacije u inkubatoru</t>
  </si>
  <si>
    <t>Prikaz trendova na upravljačkom sučelju u trajanju od barem 7 dana za slijedeće parametre: koncetracija kisika, relativna vlažnost, masa pacijenta, centralna i periferna temperatura, temeperatura zraka, temperatura madraca</t>
  </si>
  <si>
    <t>Korisničko sučelje sljedećih karakteristika:</t>
  </si>
  <si>
    <t>LCD/TFT ekran u boji, osjetljiv na dodir</t>
  </si>
  <si>
    <t>Mogućnost unosa podataka pacijenta: ime i prezime, datum rođenja, spol, gestacijska dob</t>
  </si>
  <si>
    <t>Odabir između više prekonfiguriranih prikaza ekrana</t>
  </si>
  <si>
    <t>Alarmi i sigurnosni sustavi:</t>
  </si>
  <si>
    <t>Kontinuirano samotestiranje električnog napajanja, grijača i senzora</t>
  </si>
  <si>
    <t>Vizualni i zvučni alarmi, razlikovanje min. 3 razine važnosti alarma</t>
  </si>
  <si>
    <t xml:space="preserve">Prikaz poruke alarma na ekranu uređaja s prikazom potencijalnog uzroka i preporuke za rješavanje problema </t>
  </si>
  <si>
    <t>Sigurnosna tipka za zaključavanje postavki inkubatora: visine uređaja, visine i nagiba madraca, sučelja</t>
  </si>
  <si>
    <t>Integriran APGAR i štoperica</t>
  </si>
  <si>
    <t>Integrirano svjetlo unutar inkubatora</t>
  </si>
  <si>
    <t>Implementiran "Kangaroo" (ili jednakovrijedan) način rada sljedećih karakteristika u načinu rada inkubator i radijacijski grijač: monitoriranje temperature djeteta izvan uređaja, automatsko podešavanje i utišavanje alarma, mjerenje vremena izbivanja djeteta izvan inkubatora</t>
  </si>
  <si>
    <t>Priključak sa crijevom za dobavu kisika po DIN standardu, min.3 m duljine</t>
  </si>
  <si>
    <t>Napajanje el. energijom iz mreže 220 V/50 Hz</t>
  </si>
  <si>
    <t xml:space="preserve">Podešavanje nagiba madraca u min. rasponu od -13º do 13º </t>
  </si>
  <si>
    <t>Podešavanje visine madraca, neovisno o visini uređaja u min. rasponu od 40 cm</t>
  </si>
  <si>
    <t>Integrirano ambijentalno svjetlo u podvozju</t>
  </si>
  <si>
    <t>Implementirana "zračna zavjesa" unutar inkubatora koja sprečava gubitak topline; automatska aktivacija kod otvaranja inkubatora</t>
  </si>
  <si>
    <t>Dodatni pribor: prekrivač za inkubator s otvorom za fototerapiju, šine za smještaj dodatne opreme, ladica, polica</t>
  </si>
  <si>
    <t>Dimenzije madraca minimalno 65x45 cm</t>
  </si>
  <si>
    <t>Regulacija snage grijanja u min. 10 razina intenziteta</t>
  </si>
  <si>
    <t>Razina buke unutar inkubatora max. 40 dB pri 50 Hz</t>
  </si>
  <si>
    <t>Brzina dotoka svježeg zraka iznad kreveta max. 10 cm/s</t>
  </si>
  <si>
    <t>Integrirana vaga min. rezolucije i točnosti mjerenja od 10 g</t>
  </si>
  <si>
    <t>Istovremeni prikaz min. 16 krivulja i odgovarajućih numeričkih vrijednosti parametara na ekranu</t>
  </si>
  <si>
    <t xml:space="preserve">Pohrana min. 5 specifičnih konfiguracija ekrana </t>
  </si>
  <si>
    <t>Trendovi tabelarno i grafički u trajanju od min. 96 sati</t>
  </si>
  <si>
    <t>Ekran u boji osjetljiv na dodir dijagonale min. 15 cm</t>
  </si>
  <si>
    <t>Istovremeni prikaz min. 3 krivulje na ekranu uz brojčani prikaz ostalih parametara</t>
  </si>
  <si>
    <t>Integrirana baterija koja osigurava kontinuiran rad min. 3 sata bez vanjskog napajanja</t>
  </si>
  <si>
    <t>Masa transportnog modula s integriranom baterijom max. 1,4 kg</t>
  </si>
  <si>
    <t>Praćenje sljedećih parametara: EKG – 3 odvoda, respiracija, SpO2 - saturacija krvi kisikom (algoritam Massimo ili Nellcor), NIBP- neinvazivni tlak, IBP - invazivni tlak x 2, temperatura</t>
  </si>
  <si>
    <t xml:space="preserve">Podešavanje visine podvozja u min. rasponu od 40 cm </t>
  </si>
  <si>
    <t xml:space="preserve">Regulacija temperature zraka unutar inkubatora u min. rasponu od 20º do 39º C </t>
  </si>
  <si>
    <t xml:space="preserve">Automatska kontrola temp. zraka inkubatora mjerenjem temperature kože pacijenta; podešavanja željene temperature kože u min.  rasponu od 34º do 38º C </t>
  </si>
  <si>
    <t>Korištenje jednokratnih spremnika destilirane vode i pribora</t>
  </si>
  <si>
    <t>2.1.</t>
  </si>
  <si>
    <t>2.2.</t>
  </si>
  <si>
    <t>2.3.</t>
  </si>
  <si>
    <t>Priključci: USB priključak za prijenos podataka, priključak za međusobno povezivanje medicinskih uređaja, mrežni LAN/RJ45 priključak</t>
  </si>
  <si>
    <t xml:space="preserve">Izvlačenje ladice madrac iz uređaja s obadvije bočne strane </t>
  </si>
  <si>
    <t xml:space="preserve">Regulacija relativne vlažnosti zraka unutar inkubatora, u minimalnom rasponu od 30 % do 95 % </t>
  </si>
  <si>
    <t>Integrirano radno svjetlo u min. 3 intenziteta osvjetljenja</t>
  </si>
  <si>
    <t>Uređaj za zatvorenu i otvorenu intenzivnu skrb novorođenčadi</t>
  </si>
  <si>
    <t>1.</t>
  </si>
  <si>
    <t>II.</t>
  </si>
  <si>
    <t>III.</t>
  </si>
  <si>
    <t>IV.</t>
  </si>
  <si>
    <t>Monitor vitalnih funkcija</t>
  </si>
  <si>
    <t>Stolić za reanimaciju i toplinsku terapiju novorođenčadi i nedonoščadi</t>
  </si>
  <si>
    <t>Mobilno podvozje, zakretni kotači  s kočnicama</t>
  </si>
  <si>
    <t>Dimenzija madraca minimalno 70x48 cm</t>
  </si>
  <si>
    <t xml:space="preserve">Elektronsko podešavanje visine madraca u minimalnom rasponu od 35 cm putem nožnih pedala </t>
  </si>
  <si>
    <t>Kontinuirano podešavanje nagiba ležaja u min. rasponu od  –15º do + 15º</t>
  </si>
  <si>
    <t>Preklopive bočne stjenke, minimalne visine 15 cm</t>
  </si>
  <si>
    <t>3.</t>
  </si>
  <si>
    <t>Ugrađeno svjetlo za pregled u min. 3 intenziteta</t>
  </si>
  <si>
    <t>4.</t>
  </si>
  <si>
    <t>Grijaća tijela sljedećih karakteristika:</t>
  </si>
  <si>
    <t>4.1.</t>
  </si>
  <si>
    <t xml:space="preserve">Grijaća ploča  s gel madracem; manualno podešavanje temperature u rasponu od minimalno 30 do 38 ºC i AUTO način rada  </t>
  </si>
  <si>
    <t>4.2.</t>
  </si>
  <si>
    <t>Gornji radijacijski grijač</t>
  </si>
  <si>
    <t>4.2.1.</t>
  </si>
  <si>
    <t>Kontrola grijača u modu rada za predzagrijavanje (priprema za prihvat pacijenta) s automatskom kontrolom jačine</t>
  </si>
  <si>
    <t>4.2.2.</t>
  </si>
  <si>
    <t>Ručna kontrola grijača u rasponu od ISKLJ., 10 do 100% jačine, s koracima od minimalno 10%</t>
  </si>
  <si>
    <t>4.2.3.</t>
  </si>
  <si>
    <t>Integriran alarm provjere temp. pacijenta nakon max 15 min kod jačine grijača iznad 30 %</t>
  </si>
  <si>
    <t>4.2.4.</t>
  </si>
  <si>
    <t>Automatska kontrola rada grijača prema postavljenoj vrijednosti temperature kože pacijenta sukladno izmjerenoj temperaturi; podešavanja željene temperature kože pacijenta u min. rasponu od 34 -38 ºC</t>
  </si>
  <si>
    <t>4.3.</t>
  </si>
  <si>
    <t>Termomonitoring s istovremenim praćenjem dviju temperatura pacijenta, centralne i periferne</t>
  </si>
  <si>
    <t>5.</t>
  </si>
  <si>
    <t>Sučelje za upravljanje s grijačem i integriranim displejom za prikaz postavljenih i mjerenih vrijednosti te prikazom alarma</t>
  </si>
  <si>
    <t>5.1.</t>
  </si>
  <si>
    <t>Ekran u boji, osjetljiv na dodir, minimalno 25 cm po dijagonali ekrana</t>
  </si>
  <si>
    <t>5.2.</t>
  </si>
  <si>
    <t>5.3.</t>
  </si>
  <si>
    <t>5.4.</t>
  </si>
  <si>
    <t>5.5.</t>
  </si>
  <si>
    <t>Prikaz trendova na upravljačkom sučelju u trajanju od barem 7 dana za slijedeće parametre: centralna i periferne temp. pacijenta, temp.madraca, snage grijača, težine pacijenta</t>
  </si>
  <si>
    <t>6.</t>
  </si>
  <si>
    <t>Integriran "Apgar" brojač i štoperica</t>
  </si>
  <si>
    <t>7.</t>
  </si>
  <si>
    <t>Integriran modul za reanimaciju i respiratornu potporu pacijenta sa slijedećim karakteristikama:</t>
  </si>
  <si>
    <t>7.1.</t>
  </si>
  <si>
    <t>Prodisavanje pacijena na T-nastavak i opcija automatske ventilacije</t>
  </si>
  <si>
    <t>7.2.</t>
  </si>
  <si>
    <t>Integrirani mješač plinova, podešavanje koncetracije kisika u min. rasponu od 21-100%</t>
  </si>
  <si>
    <t>7.3.</t>
  </si>
  <si>
    <t xml:space="preserve">Minimalno dva izlaza protoka za istovremeno spajanje ručnog balona za ventilaciju i  15mm respiratornih cijevi </t>
  </si>
  <si>
    <t>7.4.</t>
  </si>
  <si>
    <t>Podesiv protok u minimalnom rasponu od 0 do 15 L/min</t>
  </si>
  <si>
    <t>7.5.</t>
  </si>
  <si>
    <t>Manometar tlaka u dišnim putovima</t>
  </si>
  <si>
    <t>7.6.</t>
  </si>
  <si>
    <t>Podesivi parametri:</t>
  </si>
  <si>
    <t>7.6.1.</t>
  </si>
  <si>
    <t>PEEP u maksimalnom rasponu od 0 do 14 mbara (cm H2O)</t>
  </si>
  <si>
    <t>7.6.2.</t>
  </si>
  <si>
    <t>PIP u maksimalnom rasponu od 0 do 40 mbara (cm H2O)</t>
  </si>
  <si>
    <t>7.6.3.</t>
  </si>
  <si>
    <t>Frekvencija disanja u minimalnom rasponu od 18 do 60 udisaja/min</t>
  </si>
  <si>
    <t>8.</t>
  </si>
  <si>
    <t>Integriran bronhijalni aspirator pogonjen komprimiranim zrakom</t>
  </si>
  <si>
    <t>8.1.</t>
  </si>
  <si>
    <t xml:space="preserve">Podesivi vakuum u maksimalnom rasponu 0 do –150 mmHg </t>
  </si>
  <si>
    <t>8.2.</t>
  </si>
  <si>
    <t>Minimalni protok sukcije 16L /min</t>
  </si>
  <si>
    <t>9.</t>
  </si>
  <si>
    <t>Integrirana vaga minimalnog mjernog raspona 200-13000 g, točnosti i razlučivosti ±10g</t>
  </si>
  <si>
    <t>10.</t>
  </si>
  <si>
    <t>Integrirana Masimo pulsna oksimetrija</t>
  </si>
  <si>
    <t>10.1.</t>
  </si>
  <si>
    <t>Prikaz vrijednosti saturacije, srčane frekvencije, perfuzijskog indeksa</t>
  </si>
  <si>
    <t>10.2.</t>
  </si>
  <si>
    <t>Tablica ciljanih SpO2 vrijednosti sinkroniziranih s APGAR brojačem</t>
  </si>
  <si>
    <t>12.</t>
  </si>
  <si>
    <t>Sučelja: komunikacijsko sučelje s adekvatnim protokolom za prijenos mjerenih podataka, USB sučelje za prijenos podataka, servisno sučelje</t>
  </si>
  <si>
    <t>13.</t>
  </si>
  <si>
    <t>13.1.</t>
  </si>
  <si>
    <t>13.2.</t>
  </si>
  <si>
    <t>13.3.</t>
  </si>
  <si>
    <t>Sigurnosna tipka za zaključavanje sučelja</t>
  </si>
  <si>
    <t>14.</t>
  </si>
  <si>
    <t>Priključak sa crijevom za dobavu kisika i komprimiranog zraka, priključak izveden prema standardu DIN, minimalna duljina 3m</t>
  </si>
  <si>
    <t>15.</t>
  </si>
  <si>
    <t>Napajanje el. energijom iz mreže 220 V/50 Hz.</t>
  </si>
  <si>
    <t>16.</t>
  </si>
  <si>
    <t>Dodatni pribor: klizne šine s obje strane uređaja za prihvat dodatne opreme, dvije ladice s mogućnošću zakretanja, ednokratne cijevi za pacijenta, set od minimalno 10 kom, et jednokratne posude za sekret zapremnine minimalno 500 ml s integriranim filterom</t>
  </si>
  <si>
    <t xml:space="preserve">Prijenosni bilirubinometar za transkutano mjerenje razine bilirubina kod novorođenčadi od 24.tjedna gestacijske dobi  </t>
  </si>
  <si>
    <t>Neinvazivna metoda mjerenja bez potrebe za potrošnim dijelovima ili jednokratnim priborom za mjerenje ili kalibraciju</t>
  </si>
  <si>
    <t>Uređaj je namijenjen za korištenje prije, tijekom i nakon liječenja fototerapijom</t>
  </si>
  <si>
    <t>Mjerenje na prsnoj kosti ili čelu novorođenčadi</t>
  </si>
  <si>
    <t xml:space="preserve">Višekratni senzor, s izvorom svjetla sa životnim vijekom od min. 150.000 mjerenja </t>
  </si>
  <si>
    <t xml:space="preserve">Postolje s integriranim punjačom </t>
  </si>
  <si>
    <t>Integriran element za kontrolu izvora svjetla u postolju</t>
  </si>
  <si>
    <t>Integrirana baterija za min. 250 uzastopnih mjerenja bez punjenja</t>
  </si>
  <si>
    <t>Očekivani životni vijek baterije min. 2 godine</t>
  </si>
  <si>
    <t xml:space="preserve">Integriran čitač barkoda </t>
  </si>
  <si>
    <t>11.</t>
  </si>
  <si>
    <t>Mogućnost prikaza mjernih vrijednosti u µmol/L ili mg/dL</t>
  </si>
  <si>
    <t>Raspon mjernih vrijednosti od 0.0 do 20 mg/dL (0 do 340 µmol/L)</t>
  </si>
  <si>
    <t>Modovi rada:</t>
  </si>
  <si>
    <t>Prikaz rezultata nakon svakog mjerenja</t>
  </si>
  <si>
    <t>Prikaz prosječenog rezultata nakon odabranog broja uzastopnih mjerenja 2-5</t>
  </si>
  <si>
    <t>Mogućnost pohrane podataka od min 100 mjerenja</t>
  </si>
  <si>
    <t>USB priključni port u postolju za prijenos podataka</t>
  </si>
  <si>
    <t>Ekran osjetljiv na dodir s velikim i lako čitljivim prikazom mjerenih vrijednosti</t>
  </si>
  <si>
    <t>17.</t>
  </si>
  <si>
    <t>Izbornik na hrvatskom jeziku</t>
  </si>
  <si>
    <t>18.</t>
  </si>
  <si>
    <t>Prikaz indikatora slabe napunjenosti baterije na ekranu</t>
  </si>
  <si>
    <t>19.</t>
  </si>
  <si>
    <t>Masa samog bilirubinometra najviše 210 grama</t>
  </si>
  <si>
    <t>Transkutani bilirubinometar</t>
  </si>
  <si>
    <t>3.1.</t>
  </si>
  <si>
    <t>3.2.</t>
  </si>
  <si>
    <t>3.3.</t>
  </si>
  <si>
    <t>3.4.</t>
  </si>
  <si>
    <t>5.4.1.</t>
  </si>
  <si>
    <t>5.4.2.</t>
  </si>
  <si>
    <t>5.4.3.</t>
  </si>
  <si>
    <t>5.4.4.</t>
  </si>
  <si>
    <t>5.4.5.</t>
  </si>
  <si>
    <t>5.6.</t>
  </si>
  <si>
    <t>6.1.</t>
  </si>
  <si>
    <t>6.2.</t>
  </si>
  <si>
    <t>6.3.</t>
  </si>
  <si>
    <t>5.7.</t>
  </si>
  <si>
    <t>8.3.</t>
  </si>
  <si>
    <t>8.4.</t>
  </si>
  <si>
    <t>11.1.</t>
  </si>
  <si>
    <t>11.2.</t>
  </si>
  <si>
    <t>11.3.</t>
  </si>
  <si>
    <t>11.4.</t>
  </si>
  <si>
    <t>20.</t>
  </si>
  <si>
    <t>21.</t>
  </si>
  <si>
    <t>9.1.</t>
  </si>
  <si>
    <t>9.2.</t>
  </si>
  <si>
    <t>9.3.</t>
  </si>
  <si>
    <t>9.4.</t>
  </si>
  <si>
    <t>9.5.</t>
  </si>
  <si>
    <t>9.6.</t>
  </si>
  <si>
    <t>9.7.</t>
  </si>
  <si>
    <t>9.8.</t>
  </si>
  <si>
    <t>9.9</t>
  </si>
  <si>
    <t>9.10.</t>
  </si>
  <si>
    <t>9.11.</t>
  </si>
  <si>
    <t>9.12.</t>
  </si>
  <si>
    <t>9.12.1.</t>
  </si>
  <si>
    <t>9.12.2.</t>
  </si>
  <si>
    <t>9.12.3.</t>
  </si>
  <si>
    <t>9.13.</t>
  </si>
  <si>
    <t>9.13.1.</t>
  </si>
  <si>
    <t>9.13.2.</t>
  </si>
  <si>
    <t>9.14.</t>
  </si>
  <si>
    <t>9.15.</t>
  </si>
  <si>
    <t>9.16.</t>
  </si>
  <si>
    <t>9.17.</t>
  </si>
  <si>
    <t>Broj stranice kataloga/izvoda iz kataloga/ prospekta i/ili tehničke specifikacije proizvođača nuđene opreme/izjave ovjerene od strane proizvođača ili od strane ovlaštenog zastupnika proizvođača za EU (navedenog u Izjavi u sukladnosti
proizvoda) ako je proizvođač iz trećih zemalja, na kojima je rednim brojem točno označena stavka koja jasno i nedvojbeno potvrđuje ispunjavanje tražene tehničke karakteristike</t>
  </si>
  <si>
    <t>JEDINIČNE CIJENE
(bez PDV-a)</t>
  </si>
  <si>
    <t>UKUPNO
(bez PDV-a)</t>
  </si>
  <si>
    <t>STOPA PDV-a U %</t>
  </si>
  <si>
    <t>IZNOS
PDV-a</t>
  </si>
  <si>
    <t>SVEUKUPNO
(s PDV-om)</t>
  </si>
  <si>
    <t>Jed.
mj.</t>
  </si>
  <si>
    <t>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</si>
</sst>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-* #,##0.00_-;\-* #,##0.00_-;_-* &quot;-&quot;??_-;_-@_-"/>
    <numFmt numFmtId="165" formatCode="_(&quot;$&quot;* #,##0.00_);_(&quot;$&quot;* \(#,##0.00\);_(&quot;$&quot;* &quot;-&quot;??_);_(@_)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</font>
    <font>
      <b/>
      <u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2"/>
      <color indexed="12"/>
      <name val="新細明體"/>
      <family val="1"/>
      <charset val="238"/>
    </font>
    <font>
      <sz val="12"/>
      <name val="宋体"/>
      <family val="3"/>
      <charset val="134"/>
    </font>
    <font>
      <sz val="12"/>
      <name val="宋体"/>
      <charset val="134"/>
    </font>
    <font>
      <sz val="12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14">
    <xf numFmtId="0" fontId="0" fillId="0" borderId="0"/>
    <xf numFmtId="0" fontId="24" fillId="0" borderId="0"/>
    <xf numFmtId="0" fontId="28" fillId="0" borderId="0"/>
    <xf numFmtId="0" fontId="29" fillId="0" borderId="0" applyNumberFormat="0" applyBorder="0" applyProtection="0"/>
    <xf numFmtId="0" fontId="23" fillId="0" borderId="0"/>
    <xf numFmtId="0" fontId="23" fillId="0" borderId="0"/>
    <xf numFmtId="0" fontId="21" fillId="0" borderId="0"/>
    <xf numFmtId="0" fontId="20" fillId="0" borderId="0"/>
    <xf numFmtId="0" fontId="19" fillId="0" borderId="0"/>
    <xf numFmtId="0" fontId="34" fillId="0" borderId="0"/>
    <xf numFmtId="0" fontId="29" fillId="0" borderId="0" applyNumberFormat="0" applyBorder="0" applyProtection="0"/>
    <xf numFmtId="0" fontId="24" fillId="0" borderId="0"/>
    <xf numFmtId="0" fontId="19" fillId="0" borderId="0"/>
    <xf numFmtId="43" fontId="19" fillId="0" borderId="0" applyFont="0" applyFill="0" applyBorder="0" applyAlignment="0" applyProtection="0"/>
    <xf numFmtId="0" fontId="34" fillId="0" borderId="0"/>
    <xf numFmtId="0" fontId="18" fillId="0" borderId="0"/>
    <xf numFmtId="0" fontId="34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5" fillId="0" borderId="0"/>
    <xf numFmtId="0" fontId="18" fillId="0" borderId="0"/>
    <xf numFmtId="43" fontId="18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8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 applyNumberFormat="0" applyBorder="0" applyProtection="0"/>
    <xf numFmtId="0" fontId="18" fillId="0" borderId="0"/>
    <xf numFmtId="0" fontId="34" fillId="0" borderId="0"/>
    <xf numFmtId="0" fontId="24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4" fillId="8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9" borderId="0" applyNumberFormat="0" applyBorder="0" applyAlignment="0" applyProtection="0"/>
    <xf numFmtId="0" fontId="38" fillId="3" borderId="0" applyNumberFormat="0" applyBorder="0" applyAlignment="0" applyProtection="0"/>
    <xf numFmtId="0" fontId="39" fillId="20" borderId="7" applyNumberFormat="0" applyAlignment="0" applyProtection="0"/>
    <xf numFmtId="0" fontId="40" fillId="21" borderId="8" applyNumberFormat="0" applyAlignment="0" applyProtection="0"/>
    <xf numFmtId="0" fontId="41" fillId="0" borderId="0" applyNumberFormat="0" applyFill="0" applyBorder="0" applyAlignment="0" applyProtection="0"/>
    <xf numFmtId="0" fontId="42" fillId="0" borderId="9" applyNumberFormat="0" applyFill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4" fillId="0" borderId="0" applyNumberFormat="0" applyFill="0" applyBorder="0" applyAlignment="0" applyProtection="0"/>
    <xf numFmtId="0" fontId="45" fillId="7" borderId="7" applyNumberFormat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9" borderId="0" applyNumberFormat="0" applyBorder="0" applyAlignment="0" applyProtection="0"/>
    <xf numFmtId="0" fontId="39" fillId="20" borderId="7" applyNumberFormat="0" applyAlignment="0" applyProtection="0"/>
    <xf numFmtId="0" fontId="46" fillId="0" borderId="12" applyNumberFormat="0" applyFill="0" applyAlignment="0" applyProtection="0"/>
    <xf numFmtId="0" fontId="38" fillId="3" borderId="0" applyNumberFormat="0" applyBorder="0" applyAlignment="0" applyProtection="0"/>
    <xf numFmtId="0" fontId="42" fillId="0" borderId="9" applyNumberFormat="0" applyFill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4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6" fillId="0" borderId="12" applyNumberFormat="0" applyFill="0" applyAlignment="0" applyProtection="0"/>
    <xf numFmtId="0" fontId="40" fillId="21" borderId="8" applyNumberFormat="0" applyAlignment="0" applyProtection="0"/>
    <xf numFmtId="0" fontId="41" fillId="0" borderId="0" applyNumberFormat="0" applyFill="0" applyBorder="0" applyAlignment="0" applyProtection="0"/>
    <xf numFmtId="0" fontId="48" fillId="0" borderId="13" applyNumberFormat="0" applyFill="0" applyAlignment="0" applyProtection="0"/>
    <xf numFmtId="0" fontId="48" fillId="0" borderId="13" applyNumberFormat="0" applyFill="0" applyAlignment="0" applyProtection="0"/>
    <xf numFmtId="0" fontId="45" fillId="7" borderId="7" applyNumberFormat="0" applyAlignment="0" applyProtection="0"/>
    <xf numFmtId="0" fontId="30" fillId="0" borderId="0"/>
    <xf numFmtId="0" fontId="4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24" fillId="0" borderId="0"/>
    <xf numFmtId="0" fontId="34" fillId="0" borderId="0"/>
    <xf numFmtId="43" fontId="18" fillId="0" borderId="0" applyFont="0" applyFill="0" applyBorder="0" applyAlignment="0" applyProtection="0"/>
    <xf numFmtId="0" fontId="35" fillId="0" borderId="0"/>
    <xf numFmtId="0" fontId="34" fillId="0" borderId="0"/>
    <xf numFmtId="43" fontId="18" fillId="0" borderId="0" applyFont="0" applyFill="0" applyBorder="0" applyAlignment="0" applyProtection="0"/>
    <xf numFmtId="0" fontId="18" fillId="0" borderId="0"/>
    <xf numFmtId="9" fontId="34" fillId="0" borderId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4" fillId="0" borderId="0"/>
    <xf numFmtId="0" fontId="34" fillId="0" borderId="0"/>
    <xf numFmtId="0" fontId="50" fillId="0" borderId="0"/>
    <xf numFmtId="0" fontId="35" fillId="0" borderId="0"/>
    <xf numFmtId="0" fontId="34" fillId="0" borderId="0"/>
    <xf numFmtId="165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24" fillId="0" borderId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17" fillId="0" borderId="0"/>
    <xf numFmtId="0" fontId="17" fillId="0" borderId="0"/>
    <xf numFmtId="0" fontId="51" fillId="0" borderId="0"/>
    <xf numFmtId="0" fontId="34" fillId="0" borderId="0"/>
    <xf numFmtId="0" fontId="16" fillId="0" borderId="0"/>
    <xf numFmtId="0" fontId="16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52" fillId="0" borderId="0"/>
    <xf numFmtId="0" fontId="53" fillId="0" borderId="0" applyNumberFormat="0" applyFill="0" applyBorder="0" applyAlignment="0" applyProtection="0"/>
    <xf numFmtId="0" fontId="54" fillId="0" borderId="0"/>
    <xf numFmtId="0" fontId="54" fillId="0" borderId="0">
      <alignment vertical="center"/>
    </xf>
    <xf numFmtId="0" fontId="55" fillId="0" borderId="0"/>
    <xf numFmtId="0" fontId="24" fillId="0" borderId="0">
      <alignment vertical="center"/>
    </xf>
    <xf numFmtId="0" fontId="24" fillId="0" borderId="0">
      <alignment vertical="center"/>
    </xf>
    <xf numFmtId="0" fontId="55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9" fontId="35" fillId="0" borderId="0" applyFont="0" applyFill="0" applyBorder="0" applyAlignment="0" applyProtection="0"/>
  </cellStyleXfs>
  <cellXfs count="96">
    <xf numFmtId="0" fontId="0" fillId="0" borderId="0" xfId="0"/>
    <xf numFmtId="0" fontId="32" fillId="0" borderId="0" xfId="0" applyFont="1"/>
    <xf numFmtId="0" fontId="31" fillId="0" borderId="0" xfId="0" applyFont="1" applyFill="1" applyBorder="1"/>
    <xf numFmtId="0" fontId="3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3" xfId="0" applyFont="1" applyBorder="1" applyAlignment="1">
      <alignment horizontal="center" vertical="top" wrapText="1"/>
    </xf>
    <xf numFmtId="0" fontId="0" fillId="0" borderId="0" xfId="0"/>
    <xf numFmtId="0" fontId="9" fillId="0" borderId="3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56" fillId="0" borderId="0" xfId="0" applyFont="1" applyAlignment="1">
      <alignment horizontal="left"/>
    </xf>
    <xf numFmtId="0" fontId="6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0" fontId="25" fillId="23" borderId="1" xfId="1" applyFont="1" applyFill="1" applyBorder="1" applyAlignment="1" applyProtection="1">
      <alignment horizontal="center" vertical="center" wrapText="1"/>
      <protection locked="0"/>
    </xf>
    <xf numFmtId="0" fontId="25" fillId="23" borderId="2" xfId="1" applyFont="1" applyFill="1" applyBorder="1" applyAlignment="1" applyProtection="1">
      <alignment horizontal="left" vertical="center" wrapText="1"/>
      <protection locked="0"/>
    </xf>
    <xf numFmtId="0" fontId="25" fillId="23" borderId="4" xfId="1" applyFont="1" applyFill="1" applyBorder="1" applyAlignment="1" applyProtection="1">
      <alignment horizontal="center" vertical="center" wrapText="1"/>
      <protection locked="0"/>
    </xf>
    <xf numFmtId="0" fontId="0" fillId="23" borderId="0" xfId="0" applyFill="1"/>
    <xf numFmtId="49" fontId="8" fillId="23" borderId="5" xfId="0" applyNumberFormat="1" applyFont="1" applyFill="1" applyBorder="1" applyAlignment="1">
      <alignment horizontal="center" vertical="top"/>
    </xf>
    <xf numFmtId="0" fontId="22" fillId="23" borderId="6" xfId="0" applyFont="1" applyFill="1" applyBorder="1" applyAlignment="1">
      <alignment horizontal="center" vertical="top"/>
    </xf>
    <xf numFmtId="0" fontId="22" fillId="23" borderId="0" xfId="0" applyFont="1" applyFill="1" applyBorder="1" applyAlignment="1">
      <alignment horizontal="center" vertical="center"/>
    </xf>
    <xf numFmtId="0" fontId="22" fillId="23" borderId="0" xfId="0" applyFont="1" applyFill="1" applyBorder="1" applyAlignment="1">
      <alignment horizontal="center" vertical="top"/>
    </xf>
    <xf numFmtId="0" fontId="22" fillId="23" borderId="0" xfId="0" applyFont="1" applyFill="1" applyBorder="1"/>
    <xf numFmtId="0" fontId="31" fillId="23" borderId="0" xfId="0" applyFont="1" applyFill="1" applyBorder="1"/>
    <xf numFmtId="0" fontId="25" fillId="23" borderId="0" xfId="1" applyFont="1" applyFill="1" applyAlignment="1" applyProtection="1">
      <alignment horizontal="left" vertical="center"/>
      <protection locked="0"/>
    </xf>
    <xf numFmtId="0" fontId="26" fillId="23" borderId="0" xfId="1" applyFont="1" applyFill="1" applyAlignment="1" applyProtection="1">
      <alignment horizontal="left" vertical="center"/>
      <protection locked="0"/>
    </xf>
    <xf numFmtId="0" fontId="25" fillId="23" borderId="2" xfId="1" applyFont="1" applyFill="1" applyBorder="1" applyAlignment="1" applyProtection="1">
      <alignment horizontal="center" vertical="center" wrapText="1"/>
      <protection locked="0"/>
    </xf>
    <xf numFmtId="0" fontId="4" fillId="23" borderId="3" xfId="0" applyFont="1" applyFill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49" fontId="8" fillId="23" borderId="0" xfId="0" applyNumberFormat="1" applyFont="1" applyFill="1" applyBorder="1" applyAlignment="1">
      <alignment horizontal="center" vertical="top"/>
    </xf>
    <xf numFmtId="0" fontId="4" fillId="23" borderId="0" xfId="0" applyFont="1" applyFill="1" applyBorder="1" applyAlignment="1">
      <alignment vertical="top" wrapText="1"/>
    </xf>
    <xf numFmtId="49" fontId="2" fillId="23" borderId="5" xfId="0" applyNumberFormat="1" applyFont="1" applyFill="1" applyBorder="1" applyAlignment="1">
      <alignment horizontal="center" vertical="top"/>
    </xf>
    <xf numFmtId="0" fontId="2" fillId="23" borderId="3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23" borderId="3" xfId="0" applyFont="1" applyFill="1" applyBorder="1" applyAlignment="1">
      <alignment vertical="top" wrapText="1"/>
    </xf>
    <xf numFmtId="49" fontId="0" fillId="0" borderId="5" xfId="0" applyNumberFormat="1" applyBorder="1" applyAlignment="1">
      <alignment horizontal="center" vertical="top"/>
    </xf>
    <xf numFmtId="0" fontId="0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49" fontId="0" fillId="0" borderId="19" xfId="0" applyNumberFormat="1" applyBorder="1" applyAlignment="1">
      <alignment horizontal="center" vertical="top"/>
    </xf>
    <xf numFmtId="49" fontId="0" fillId="0" borderId="20" xfId="0" applyNumberFormat="1" applyBorder="1" applyAlignment="1">
      <alignment horizontal="center" vertical="top"/>
    </xf>
    <xf numFmtId="0" fontId="2" fillId="0" borderId="21" xfId="0" applyFont="1" applyBorder="1" applyAlignment="1">
      <alignment vertical="top" wrapText="1"/>
    </xf>
    <xf numFmtId="0" fontId="0" fillId="0" borderId="21" xfId="0" applyBorder="1" applyAlignment="1">
      <alignment horizontal="center" vertical="top" wrapText="1"/>
    </xf>
    <xf numFmtId="0" fontId="0" fillId="0" borderId="22" xfId="0" applyBorder="1" applyAlignment="1">
      <alignment wrapText="1"/>
    </xf>
    <xf numFmtId="0" fontId="33" fillId="24" borderId="3" xfId="0" applyFont="1" applyFill="1" applyBorder="1" applyAlignment="1">
      <alignment vertical="top" wrapText="1"/>
    </xf>
    <xf numFmtId="49" fontId="33" fillId="24" borderId="5" xfId="0" applyNumberFormat="1" applyFont="1" applyFill="1" applyBorder="1" applyAlignment="1">
      <alignment horizontal="center" vertical="top"/>
    </xf>
    <xf numFmtId="0" fontId="25" fillId="23" borderId="0" xfId="1" applyFont="1" applyFill="1" applyBorder="1" applyAlignment="1" applyProtection="1">
      <alignment horizontal="center" vertical="center" wrapText="1"/>
      <protection locked="0"/>
    </xf>
    <xf numFmtId="4" fontId="57" fillId="23" borderId="17" xfId="126" applyNumberFormat="1" applyFont="1" applyFill="1" applyBorder="1" applyAlignment="1">
      <alignment horizontal="center" vertical="center" wrapText="1"/>
    </xf>
    <xf numFmtId="9" fontId="57" fillId="23" borderId="17" xfId="213" applyFont="1" applyFill="1" applyBorder="1" applyAlignment="1">
      <alignment horizontal="center" vertical="center" wrapText="1"/>
    </xf>
    <xf numFmtId="9" fontId="58" fillId="23" borderId="3" xfId="213" applyFont="1" applyFill="1" applyBorder="1"/>
    <xf numFmtId="0" fontId="58" fillId="23" borderId="0" xfId="0" applyFont="1" applyFill="1"/>
    <xf numFmtId="9" fontId="58" fillId="23" borderId="0" xfId="213" applyFont="1" applyFill="1"/>
    <xf numFmtId="4" fontId="57" fillId="23" borderId="0" xfId="126" applyNumberFormat="1" applyFont="1" applyFill="1" applyBorder="1" applyAlignment="1">
      <alignment horizontal="center" vertical="center" wrapText="1"/>
    </xf>
    <xf numFmtId="9" fontId="57" fillId="23" borderId="0" xfId="213" applyFont="1" applyFill="1" applyBorder="1" applyAlignment="1">
      <alignment horizontal="center" vertical="center" wrapText="1"/>
    </xf>
    <xf numFmtId="0" fontId="0" fillId="0" borderId="0" xfId="0" applyBorder="1"/>
    <xf numFmtId="4" fontId="58" fillId="23" borderId="0" xfId="0" applyNumberFormat="1" applyFont="1" applyFill="1" applyBorder="1"/>
    <xf numFmtId="9" fontId="58" fillId="23" borderId="0" xfId="213" applyFont="1" applyFill="1" applyBorder="1"/>
    <xf numFmtId="0" fontId="0" fillId="0" borderId="14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24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25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center" vertical="top" wrapText="1"/>
    </xf>
    <xf numFmtId="0" fontId="0" fillId="0" borderId="26" xfId="0" applyFont="1" applyBorder="1" applyAlignment="1">
      <alignment horizontal="center" vertical="top" wrapText="1"/>
    </xf>
    <xf numFmtId="0" fontId="0" fillId="0" borderId="27" xfId="0" applyFont="1" applyBorder="1" applyAlignment="1">
      <alignment horizontal="center" vertical="top" wrapText="1"/>
    </xf>
    <xf numFmtId="0" fontId="0" fillId="0" borderId="28" xfId="0" applyFont="1" applyBorder="1" applyAlignment="1">
      <alignment horizontal="center" vertical="top" wrapText="1"/>
    </xf>
    <xf numFmtId="0" fontId="33" fillId="23" borderId="3" xfId="0" applyFont="1" applyFill="1" applyBorder="1" applyAlignment="1">
      <alignment horizontal="center" vertical="top"/>
    </xf>
    <xf numFmtId="4" fontId="33" fillId="23" borderId="3" xfId="0" applyNumberFormat="1" applyFont="1" applyFill="1" applyBorder="1" applyAlignment="1">
      <alignment horizontal="center" vertical="top"/>
    </xf>
    <xf numFmtId="9" fontId="33" fillId="23" borderId="3" xfId="213" applyFont="1" applyFill="1" applyBorder="1" applyAlignment="1">
      <alignment horizontal="center" vertical="top"/>
    </xf>
    <xf numFmtId="0" fontId="33" fillId="23" borderId="3" xfId="0" applyFont="1" applyFill="1" applyBorder="1" applyAlignment="1">
      <alignment horizontal="center" vertical="top" wrapText="1"/>
    </xf>
    <xf numFmtId="0" fontId="33" fillId="23" borderId="6" xfId="0" applyFont="1" applyFill="1" applyBorder="1" applyAlignment="1">
      <alignment horizontal="center" vertical="top" wrapText="1"/>
    </xf>
    <xf numFmtId="0" fontId="33" fillId="23" borderId="14" xfId="0" applyFont="1" applyFill="1" applyBorder="1" applyAlignment="1">
      <alignment horizontal="center" vertical="top"/>
    </xf>
    <xf numFmtId="4" fontId="58" fillId="23" borderId="3" xfId="0" applyNumberFormat="1" applyFont="1" applyFill="1" applyBorder="1"/>
    <xf numFmtId="9" fontId="0" fillId="0" borderId="0" xfId="213" applyFont="1" applyBorder="1"/>
    <xf numFmtId="9" fontId="0" fillId="0" borderId="0" xfId="213" applyFont="1"/>
    <xf numFmtId="9" fontId="25" fillId="23" borderId="0" xfId="213" applyFont="1" applyFill="1" applyBorder="1" applyAlignment="1" applyProtection="1">
      <alignment horizontal="center" vertical="center" wrapText="1"/>
      <protection locked="0"/>
    </xf>
    <xf numFmtId="9" fontId="22" fillId="23" borderId="0" xfId="213" applyFont="1" applyFill="1" applyBorder="1" applyAlignment="1">
      <alignment horizontal="center" vertical="top"/>
    </xf>
    <xf numFmtId="9" fontId="22" fillId="23" borderId="0" xfId="213" applyFont="1" applyFill="1" applyBorder="1" applyAlignment="1">
      <alignment horizontal="center" vertical="center"/>
    </xf>
    <xf numFmtId="9" fontId="26" fillId="23" borderId="0" xfId="213" applyFont="1" applyFill="1" applyAlignment="1" applyProtection="1">
      <alignment horizontal="left" vertical="center"/>
      <protection locked="0"/>
    </xf>
    <xf numFmtId="0" fontId="0" fillId="0" borderId="2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32" xfId="0" applyBorder="1" applyAlignment="1">
      <alignment horizontal="center" vertical="top" wrapText="1"/>
    </xf>
    <xf numFmtId="4" fontId="59" fillId="23" borderId="29" xfId="0" applyNumberFormat="1" applyFont="1" applyFill="1" applyBorder="1"/>
  </cellXfs>
  <cellStyles count="214">
    <cellStyle name="20% - Accent1 2" xfId="48"/>
    <cellStyle name="20% - Accent2 2" xfId="49"/>
    <cellStyle name="20% - Accent3 2" xfId="50"/>
    <cellStyle name="20% - Accent4 2" xfId="51"/>
    <cellStyle name="20% - Accent5 2" xfId="52"/>
    <cellStyle name="20% - Accent6 2" xfId="53"/>
    <cellStyle name="20% - Isticanje1" xfId="54"/>
    <cellStyle name="20% - Isticanje2" xfId="55"/>
    <cellStyle name="20% - Isticanje3" xfId="56"/>
    <cellStyle name="20% - Isticanje4" xfId="57"/>
    <cellStyle name="20% - Isticanje5" xfId="58"/>
    <cellStyle name="20% - Isticanje6" xfId="59"/>
    <cellStyle name="40% - Accent1 2" xfId="60"/>
    <cellStyle name="40% - Accent2 2" xfId="61"/>
    <cellStyle name="40% - Accent3 2" xfId="62"/>
    <cellStyle name="40% - Accent4 2" xfId="63"/>
    <cellStyle name="40% - Accent5 2" xfId="64"/>
    <cellStyle name="40% - Accent6 2" xfId="65"/>
    <cellStyle name="40% - Isticanje2" xfId="66"/>
    <cellStyle name="40% - Isticanje3" xfId="67"/>
    <cellStyle name="40% - Isticanje4" xfId="68"/>
    <cellStyle name="40% - Isticanje5" xfId="69"/>
    <cellStyle name="40% - Isticanje6" xfId="70"/>
    <cellStyle name="40% - Naglasak1" xfId="71"/>
    <cellStyle name="60% - Accent1 2" xfId="72"/>
    <cellStyle name="60% - Accent2 2" xfId="73"/>
    <cellStyle name="60% - Accent3 2" xfId="74"/>
    <cellStyle name="60% - Accent4 2" xfId="75"/>
    <cellStyle name="60% - Accent5 2" xfId="76"/>
    <cellStyle name="60% - Accent6 2" xfId="77"/>
    <cellStyle name="60% - Isticanje1" xfId="78"/>
    <cellStyle name="60% - Isticanje2" xfId="79"/>
    <cellStyle name="60% - Isticanje3" xfId="80"/>
    <cellStyle name="60% - Isticanje4" xfId="81"/>
    <cellStyle name="60% - Isticanje5" xfId="82"/>
    <cellStyle name="60% - Isticanje6" xfId="83"/>
    <cellStyle name="Accent1 2" xfId="84"/>
    <cellStyle name="Accent2 2" xfId="85"/>
    <cellStyle name="Accent3 2" xfId="86"/>
    <cellStyle name="Accent4 2" xfId="87"/>
    <cellStyle name="Accent5 2" xfId="88"/>
    <cellStyle name="Accent6 2" xfId="89"/>
    <cellStyle name="Bad 2" xfId="90"/>
    <cellStyle name="Calculation 2" xfId="91"/>
    <cellStyle name="Check Cell 2" xfId="92"/>
    <cellStyle name="Comma 2" xfId="13"/>
    <cellStyle name="Comma 2 2" xfId="19"/>
    <cellStyle name="Comma 2 3" xfId="195"/>
    <cellStyle name="Comma 2 4" xfId="208"/>
    <cellStyle name="Comma 3" xfId="23"/>
    <cellStyle name="Comma 3 2" xfId="210"/>
    <cellStyle name="Currency 2" xfId="140"/>
    <cellStyle name="Excel Built-in Normal" xfId="162"/>
    <cellStyle name="Excel Built-in Normal 2" xfId="152"/>
    <cellStyle name="Excel_BuiltIn_Explanatory Text 1" xfId="141"/>
    <cellStyle name="Explanatory Text 2" xfId="93"/>
    <cellStyle name="Heading 1 2" xfId="94"/>
    <cellStyle name="Heading 2 2" xfId="95"/>
    <cellStyle name="Heading 3 2" xfId="96"/>
    <cellStyle name="Heading 4 2" xfId="97"/>
    <cellStyle name="Hiperveza 2" xfId="197"/>
    <cellStyle name="Input 2" xfId="98"/>
    <cellStyle name="Isticanje1" xfId="99"/>
    <cellStyle name="Isticanje2" xfId="100"/>
    <cellStyle name="Isticanje3" xfId="101"/>
    <cellStyle name="Isticanje4" xfId="102"/>
    <cellStyle name="Isticanje5" xfId="103"/>
    <cellStyle name="Isticanje6" xfId="104"/>
    <cellStyle name="Izračun" xfId="105"/>
    <cellStyle name="Linked Cell 2" xfId="106"/>
    <cellStyle name="Loše" xfId="107"/>
    <cellStyle name="Naslov 1" xfId="108"/>
    <cellStyle name="Naslov 2" xfId="109"/>
    <cellStyle name="Naslov 3" xfId="110"/>
    <cellStyle name="Naslov 4" xfId="111"/>
    <cellStyle name="Navadno 4" xfId="205"/>
    <cellStyle name="Neutral 2" xfId="112"/>
    <cellStyle name="Neutralno" xfId="113"/>
    <cellStyle name="Normal 10" xfId="24"/>
    <cellStyle name="Normal 11" xfId="25"/>
    <cellStyle name="Normal 12" xfId="45"/>
    <cellStyle name="Normal 12 2" xfId="16"/>
    <cellStyle name="Normal 12 3" xfId="212"/>
    <cellStyle name="Normal 13" xfId="26"/>
    <cellStyle name="Normal 14" xfId="21"/>
    <cellStyle name="Normal 14 2" xfId="159"/>
    <cellStyle name="Normal 15" xfId="15"/>
    <cellStyle name="Normal 15 2" xfId="158"/>
    <cellStyle name="Normal 16" xfId="27"/>
    <cellStyle name="Normal 17" xfId="28"/>
    <cellStyle name="Normal 18" xfId="29"/>
    <cellStyle name="Normal 19" xfId="30"/>
    <cellStyle name="Normal 2" xfId="5"/>
    <cellStyle name="Normal 2 2" xfId="3"/>
    <cellStyle name="Normal 2 2 2" xfId="120"/>
    <cellStyle name="Normal 2 2 2 2" xfId="126"/>
    <cellStyle name="Normal 2 2 3" xfId="31"/>
    <cellStyle name="Normal 2 3" xfId="12"/>
    <cellStyle name="Normal 2 3 2" xfId="46"/>
    <cellStyle name="Normal 2 3 3" xfId="18"/>
    <cellStyle name="Normal 2 3 4" xfId="137"/>
    <cellStyle name="Normal 2 3 5" xfId="194"/>
    <cellStyle name="Normal 2 3 6" xfId="207"/>
    <cellStyle name="Normal 2 4" xfId="9"/>
    <cellStyle name="Normal 2 4 2" xfId="121"/>
    <cellStyle name="Normal 2 5" xfId="138"/>
    <cellStyle name="Normal 20" xfId="157"/>
    <cellStyle name="Normal 21" xfId="32"/>
    <cellStyle name="Normal 22" xfId="125"/>
    <cellStyle name="Normal 23" xfId="163"/>
    <cellStyle name="Normal 24" xfId="165"/>
    <cellStyle name="Normal 25" xfId="167"/>
    <cellStyle name="Normal 26" xfId="191"/>
    <cellStyle name="Normal 27" xfId="193"/>
    <cellStyle name="Normal 28" xfId="196"/>
    <cellStyle name="Normal 29" xfId="204"/>
    <cellStyle name="Normal 3" xfId="7"/>
    <cellStyle name="Normal 3 2" xfId="47"/>
    <cellStyle name="Normal 3 2 2" xfId="135"/>
    <cellStyle name="Normal 3 3" xfId="33"/>
    <cellStyle name="Normal 3 4" xfId="136"/>
    <cellStyle name="Normal 3 5" xfId="164"/>
    <cellStyle name="Normal 3 6" xfId="168"/>
    <cellStyle name="Normal 3 7" xfId="192"/>
    <cellStyle name="Normal 3 8" xfId="211"/>
    <cellStyle name="Normal 30" xfId="206"/>
    <cellStyle name="Normal 4" xfId="11"/>
    <cellStyle name="Normal 4 2" xfId="44"/>
    <cellStyle name="Normal 4 3" xfId="139"/>
    <cellStyle name="Normal 5" xfId="6"/>
    <cellStyle name="Normal 5 2" xfId="35"/>
    <cellStyle name="Normal 5 3" xfId="34"/>
    <cellStyle name="Normal 5 4" xfId="161"/>
    <cellStyle name="Normal 5 5" xfId="198"/>
    <cellStyle name="Normal 6" xfId="8"/>
    <cellStyle name="Normal 6 2" xfId="36"/>
    <cellStyle name="Normal 6 3" xfId="156"/>
    <cellStyle name="Normal 7" xfId="22"/>
    <cellStyle name="Normal 7 2" xfId="155"/>
    <cellStyle name="Normal 7 3" xfId="209"/>
    <cellStyle name="Normal 8" xfId="37"/>
    <cellStyle name="Normal 9" xfId="38"/>
    <cellStyle name="Normal_Sheet1" xfId="1"/>
    <cellStyle name="Normalno" xfId="0" builtinId="0"/>
    <cellStyle name="Normalno 2" xfId="4"/>
    <cellStyle name="Normalno 2 2" xfId="10"/>
    <cellStyle name="Normalno 2 2 2" xfId="129"/>
    <cellStyle name="Normalno 2 3" xfId="14"/>
    <cellStyle name="Normalno 2 4" xfId="199"/>
    <cellStyle name="Normalno 3" xfId="2"/>
    <cellStyle name="Normalno 3 2" xfId="160"/>
    <cellStyle name="Normalno 3 3" xfId="147"/>
    <cellStyle name="Normalno 3 3 2" xfId="183"/>
    <cellStyle name="Normalno 3 4" xfId="17"/>
    <cellStyle name="Normalno 3 5" xfId="173"/>
    <cellStyle name="Normalno 3 6" xfId="200"/>
    <cellStyle name="Normalno 4" xfId="131"/>
    <cellStyle name="Normalno 4 2" xfId="145"/>
    <cellStyle name="Normalno 4 2 2" xfId="185"/>
    <cellStyle name="Normalno 4 3" xfId="166"/>
    <cellStyle name="Normalno 4 4" xfId="175"/>
    <cellStyle name="Normalno 5" xfId="39"/>
    <cellStyle name="Normalno 5 2" xfId="128"/>
    <cellStyle name="Normalno 6" xfId="124"/>
    <cellStyle name="Normalno 6 2" xfId="169"/>
    <cellStyle name="Normalno 7" xfId="151"/>
    <cellStyle name="Normalno 7 2" xfId="179"/>
    <cellStyle name="Normalno 8" xfId="143"/>
    <cellStyle name="Normalno 8 2" xfId="189"/>
    <cellStyle name="Obično 3" xfId="40"/>
    <cellStyle name="Obično 4" xfId="41"/>
    <cellStyle name="Obično 9" xfId="42"/>
    <cellStyle name="Obično_BIONICS MON EKG CTG" xfId="43"/>
    <cellStyle name="Postotak" xfId="213" builtinId="5"/>
    <cellStyle name="Postotak 2" xfId="132"/>
    <cellStyle name="Povezana ćelija" xfId="114"/>
    <cellStyle name="Provjera ćelije" xfId="115"/>
    <cellStyle name="Tekst objašnjenja" xfId="116"/>
    <cellStyle name="Total 2" xfId="117"/>
    <cellStyle name="Ukupni zbroj" xfId="118"/>
    <cellStyle name="Unos" xfId="119"/>
    <cellStyle name="Valuta 2" xfId="153"/>
    <cellStyle name="Valuta 2 2" xfId="144"/>
    <cellStyle name="Valuta 2 2 2" xfId="188"/>
    <cellStyle name="Valuta 2 3" xfId="178"/>
    <cellStyle name="Zarez 2" xfId="133"/>
    <cellStyle name="Zarez 2 2" xfId="20"/>
    <cellStyle name="Zarez 2 2 2" xfId="146"/>
    <cellStyle name="Zarez 2 2 2 2" xfId="184"/>
    <cellStyle name="Zarez 2 2 3" xfId="174"/>
    <cellStyle name="Zarez 2 3" xfId="148"/>
    <cellStyle name="Zarez 2 3 2" xfId="182"/>
    <cellStyle name="Zarez 2 4" xfId="172"/>
    <cellStyle name="Zarez 3" xfId="130"/>
    <cellStyle name="Zarez 3 2" xfId="127"/>
    <cellStyle name="Zarez 3 2 2" xfId="186"/>
    <cellStyle name="Zarez 3 3" xfId="176"/>
    <cellStyle name="Zarez 4" xfId="134"/>
    <cellStyle name="Zarez 4 2" xfId="149"/>
    <cellStyle name="Zarez 4 2 2" xfId="181"/>
    <cellStyle name="Zarez 4 3" xfId="171"/>
    <cellStyle name="Zarez 5" xfId="154"/>
    <cellStyle name="Zarez 5 2" xfId="122"/>
    <cellStyle name="Zarez 5 2 2" xfId="187"/>
    <cellStyle name="Zarez 5 3" xfId="177"/>
    <cellStyle name="Zarez 6" xfId="123"/>
    <cellStyle name="Zarez 6 2" xfId="170"/>
    <cellStyle name="Zarez 7" xfId="150"/>
    <cellStyle name="Zarez 7 2" xfId="180"/>
    <cellStyle name="Zarez 8" xfId="142"/>
    <cellStyle name="Zarez 8 2" xfId="190"/>
    <cellStyle name="常规 16 3" xfId="201"/>
    <cellStyle name="常规 17 3" xfId="202"/>
    <cellStyle name="常规 2 2" xfId="2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Views>
    <sheetView tabSelected="1" view="pageBreakPreview" zoomScale="40" zoomScaleNormal="100" zoomScaleSheetLayoutView="40" workbookViewId="0">
      <pane ySplit="16" topLeftCell="A32" activePane="bottomLeft" state="frozen"/>
      <selection pane="bottomLeft" activeCell="Q9" sqref="Q9"/>
    </sheetView>
  </sheetViews>
  <sheetFormatPr defaultColWidth="9.1796875" defaultRowHeight="14.5"/>
  <cols>
    <col min="1" max="1" width="9.54296875" style="6" customWidth="1"/>
    <col min="2" max="2" width="61.7265625" style="6" customWidth="1"/>
    <col min="3" max="4" width="14" style="6" customWidth="1"/>
    <col min="5" max="5" width="14.81640625" style="51" customWidth="1"/>
    <col min="6" max="6" width="13.1796875" style="51" customWidth="1"/>
    <col min="7" max="7" width="8.7265625" style="52" customWidth="1"/>
    <col min="8" max="8" width="16.26953125" style="51" customWidth="1"/>
    <col min="9" max="9" width="15.1796875" style="51" customWidth="1"/>
    <col min="10" max="10" width="15.54296875" style="6" customWidth="1"/>
    <col min="11" max="11" width="41.1796875" style="6" customWidth="1"/>
    <col min="12" max="12" width="20.54296875" style="6" customWidth="1"/>
    <col min="13" max="16384" width="9.1796875" style="6"/>
  </cols>
  <sheetData>
    <row r="1" spans="1:12" ht="18.5">
      <c r="A1" s="3" t="s">
        <v>10</v>
      </c>
      <c r="B1" s="4"/>
      <c r="E1" s="53"/>
      <c r="F1" s="53"/>
      <c r="G1" s="54"/>
      <c r="H1" s="53"/>
      <c r="I1" s="53"/>
      <c r="J1" s="55"/>
    </row>
    <row r="2" spans="1:12" ht="15.5">
      <c r="A2" s="11" t="s">
        <v>12</v>
      </c>
      <c r="B2" s="4"/>
      <c r="E2" s="55"/>
      <c r="F2" s="55"/>
      <c r="G2" s="77"/>
      <c r="H2" s="55"/>
      <c r="I2" s="55"/>
      <c r="J2" s="55"/>
    </row>
    <row r="3" spans="1:12" ht="18.5">
      <c r="B3" s="1"/>
      <c r="E3" s="56"/>
      <c r="F3" s="56"/>
      <c r="G3" s="57"/>
      <c r="H3" s="56"/>
      <c r="I3" s="56"/>
      <c r="J3" s="55"/>
    </row>
    <row r="4" spans="1:12" ht="15.5">
      <c r="A4" s="2" t="s">
        <v>4</v>
      </c>
      <c r="E4" s="6"/>
      <c r="F4" s="6"/>
      <c r="G4" s="78"/>
      <c r="H4" s="6"/>
      <c r="I4" s="6"/>
    </row>
    <row r="5" spans="1:12" ht="15" thickBot="1">
      <c r="E5" s="6"/>
      <c r="F5" s="6"/>
      <c r="G5" s="78"/>
      <c r="H5" s="6"/>
      <c r="I5" s="6"/>
    </row>
    <row r="6" spans="1:12" ht="15" thickBot="1">
      <c r="A6" s="15" t="s">
        <v>3</v>
      </c>
      <c r="B6" s="16" t="s">
        <v>5</v>
      </c>
      <c r="C6" s="17" t="s">
        <v>2</v>
      </c>
      <c r="D6" s="47"/>
      <c r="E6" s="47"/>
      <c r="F6" s="47"/>
      <c r="G6" s="79"/>
      <c r="H6" s="47"/>
      <c r="I6" s="47"/>
      <c r="J6" s="18"/>
      <c r="K6" s="18"/>
      <c r="L6" s="18"/>
    </row>
    <row r="7" spans="1:12">
      <c r="A7" s="19" t="s">
        <v>8</v>
      </c>
      <c r="B7" s="28" t="s">
        <v>96</v>
      </c>
      <c r="C7" s="20">
        <v>7</v>
      </c>
      <c r="D7" s="22"/>
      <c r="E7" s="22"/>
      <c r="F7" s="22"/>
      <c r="G7" s="80"/>
      <c r="H7" s="22"/>
      <c r="I7" s="22"/>
      <c r="J7" s="21"/>
      <c r="K7" s="18"/>
      <c r="L7" s="18"/>
    </row>
    <row r="8" spans="1:12">
      <c r="A8" s="33" t="s">
        <v>98</v>
      </c>
      <c r="B8" s="36" t="s">
        <v>101</v>
      </c>
      <c r="C8" s="20">
        <v>7</v>
      </c>
      <c r="D8" s="22"/>
      <c r="E8" s="22"/>
      <c r="F8" s="22"/>
      <c r="G8" s="80"/>
      <c r="H8" s="22"/>
      <c r="I8" s="22"/>
      <c r="J8" s="21"/>
      <c r="K8" s="18"/>
      <c r="L8" s="18"/>
    </row>
    <row r="9" spans="1:12">
      <c r="A9" s="33" t="s">
        <v>99</v>
      </c>
      <c r="B9" s="34" t="s">
        <v>102</v>
      </c>
      <c r="C9" s="20">
        <v>1</v>
      </c>
      <c r="D9" s="22"/>
      <c r="E9" s="22"/>
      <c r="F9" s="22"/>
      <c r="G9" s="80"/>
      <c r="H9" s="22"/>
      <c r="I9" s="22"/>
      <c r="J9" s="21"/>
      <c r="K9" s="18"/>
      <c r="L9" s="18"/>
    </row>
    <row r="10" spans="1:12">
      <c r="A10" s="33" t="s">
        <v>100</v>
      </c>
      <c r="B10" s="34" t="s">
        <v>209</v>
      </c>
      <c r="C10" s="20">
        <v>1</v>
      </c>
      <c r="D10" s="22"/>
      <c r="E10" s="22"/>
      <c r="F10" s="22"/>
      <c r="G10" s="80"/>
      <c r="H10" s="22"/>
      <c r="I10" s="22"/>
      <c r="J10" s="21"/>
      <c r="K10" s="18"/>
      <c r="L10" s="18"/>
    </row>
    <row r="11" spans="1:12">
      <c r="A11" s="31"/>
      <c r="B11" s="32"/>
      <c r="C11" s="22"/>
      <c r="D11" s="22"/>
      <c r="E11" s="22"/>
      <c r="F11" s="22"/>
      <c r="G11" s="80"/>
      <c r="H11" s="22"/>
      <c r="I11" s="22"/>
      <c r="J11" s="21"/>
      <c r="K11" s="18"/>
      <c r="L11" s="18"/>
    </row>
    <row r="12" spans="1:12">
      <c r="A12" s="31"/>
      <c r="B12" s="32"/>
      <c r="C12" s="22"/>
      <c r="D12" s="22"/>
      <c r="E12" s="22"/>
      <c r="F12" s="22"/>
      <c r="G12" s="80"/>
      <c r="H12" s="22"/>
      <c r="I12" s="22"/>
      <c r="J12" s="21"/>
      <c r="K12" s="18"/>
      <c r="L12" s="18"/>
    </row>
    <row r="13" spans="1:12">
      <c r="A13" s="22"/>
      <c r="B13" s="23"/>
      <c r="C13" s="21"/>
      <c r="D13" s="21"/>
      <c r="E13" s="21"/>
      <c r="F13" s="21"/>
      <c r="G13" s="81"/>
      <c r="H13" s="21"/>
      <c r="I13" s="21"/>
      <c r="J13" s="21"/>
      <c r="K13" s="18"/>
      <c r="L13" s="18"/>
    </row>
    <row r="14" spans="1:12" ht="15.5">
      <c r="A14" s="24" t="s">
        <v>6</v>
      </c>
      <c r="B14" s="18"/>
      <c r="C14" s="21"/>
      <c r="D14" s="21"/>
      <c r="E14" s="21"/>
      <c r="F14" s="21"/>
      <c r="G14" s="81"/>
      <c r="H14" s="21"/>
      <c r="I14" s="21"/>
      <c r="J14" s="21"/>
      <c r="K14" s="18"/>
      <c r="L14" s="18"/>
    </row>
    <row r="15" spans="1:12" ht="15" thickBot="1">
      <c r="A15" s="25"/>
      <c r="B15" s="26"/>
      <c r="C15" s="26"/>
      <c r="D15" s="26"/>
      <c r="E15" s="26"/>
      <c r="F15" s="26"/>
      <c r="G15" s="82"/>
      <c r="H15" s="26"/>
      <c r="I15" s="26"/>
      <c r="J15" s="26"/>
      <c r="K15" s="26"/>
      <c r="L15" s="26"/>
    </row>
    <row r="16" spans="1:12" ht="167" customHeight="1" thickBot="1">
      <c r="A16" s="15" t="s">
        <v>3</v>
      </c>
      <c r="B16" s="16" t="s">
        <v>0</v>
      </c>
      <c r="C16" s="27" t="s">
        <v>260</v>
      </c>
      <c r="D16" s="27" t="s">
        <v>2</v>
      </c>
      <c r="E16" s="48" t="s">
        <v>255</v>
      </c>
      <c r="F16" s="48" t="s">
        <v>256</v>
      </c>
      <c r="G16" s="49" t="s">
        <v>257</v>
      </c>
      <c r="H16" s="48" t="s">
        <v>258</v>
      </c>
      <c r="I16" s="48" t="s">
        <v>259</v>
      </c>
      <c r="J16" s="27" t="s">
        <v>1</v>
      </c>
      <c r="K16" s="27" t="s">
        <v>254</v>
      </c>
      <c r="L16" s="17" t="s">
        <v>7</v>
      </c>
    </row>
    <row r="17" spans="1:12">
      <c r="A17" s="46" t="str">
        <f>A7</f>
        <v>I.</v>
      </c>
      <c r="B17" s="45" t="str">
        <f>B7</f>
        <v>Uređaj za zatvorenu i otvorenu intenzivnu skrb novorođenčadi</v>
      </c>
      <c r="C17" s="70" t="s">
        <v>261</v>
      </c>
      <c r="D17" s="70">
        <v>7</v>
      </c>
      <c r="E17" s="71"/>
      <c r="F17" s="71">
        <f>D17*E17</f>
        <v>0</v>
      </c>
      <c r="G17" s="72"/>
      <c r="H17" s="71">
        <f>F17*G17</f>
        <v>0</v>
      </c>
      <c r="I17" s="71">
        <f>F17+H17</f>
        <v>0</v>
      </c>
      <c r="J17" s="70"/>
      <c r="K17" s="73"/>
      <c r="L17" s="74"/>
    </row>
    <row r="18" spans="1:12">
      <c r="A18" s="37" t="s">
        <v>97</v>
      </c>
      <c r="B18" s="9" t="s">
        <v>35</v>
      </c>
      <c r="C18" s="61"/>
      <c r="D18" s="62"/>
      <c r="E18" s="62"/>
      <c r="F18" s="62"/>
      <c r="G18" s="62"/>
      <c r="H18" s="62"/>
      <c r="I18" s="63"/>
      <c r="J18" s="5"/>
      <c r="K18" s="5"/>
      <c r="L18" s="38"/>
    </row>
    <row r="19" spans="1:12">
      <c r="A19" s="37" t="s">
        <v>9</v>
      </c>
      <c r="B19" s="29" t="s">
        <v>85</v>
      </c>
      <c r="C19" s="64"/>
      <c r="D19" s="65"/>
      <c r="E19" s="65"/>
      <c r="F19" s="65"/>
      <c r="G19" s="65"/>
      <c r="H19" s="65"/>
      <c r="I19" s="66"/>
      <c r="J19" s="5"/>
      <c r="K19" s="5"/>
      <c r="L19" s="38"/>
    </row>
    <row r="20" spans="1:12">
      <c r="A20" s="37" t="s">
        <v>108</v>
      </c>
      <c r="B20" s="13" t="s">
        <v>72</v>
      </c>
      <c r="C20" s="64"/>
      <c r="D20" s="65"/>
      <c r="E20" s="65"/>
      <c r="F20" s="65"/>
      <c r="G20" s="65"/>
      <c r="H20" s="65"/>
      <c r="I20" s="66"/>
      <c r="J20" s="5"/>
      <c r="K20" s="5"/>
      <c r="L20" s="38"/>
    </row>
    <row r="21" spans="1:12">
      <c r="A21" s="37" t="s">
        <v>210</v>
      </c>
      <c r="B21" s="13" t="s">
        <v>67</v>
      </c>
      <c r="C21" s="64"/>
      <c r="D21" s="65"/>
      <c r="E21" s="65"/>
      <c r="F21" s="65"/>
      <c r="G21" s="65"/>
      <c r="H21" s="65"/>
      <c r="I21" s="66"/>
      <c r="J21" s="5"/>
      <c r="K21" s="5"/>
      <c r="L21" s="38"/>
    </row>
    <row r="22" spans="1:12" ht="29">
      <c r="A22" s="37" t="s">
        <v>211</v>
      </c>
      <c r="B22" s="30" t="s">
        <v>68</v>
      </c>
      <c r="C22" s="64"/>
      <c r="D22" s="65"/>
      <c r="E22" s="65"/>
      <c r="F22" s="65"/>
      <c r="G22" s="65"/>
      <c r="H22" s="65"/>
      <c r="I22" s="66"/>
      <c r="J22" s="5"/>
      <c r="K22" s="5"/>
      <c r="L22" s="38"/>
    </row>
    <row r="23" spans="1:12" ht="29">
      <c r="A23" s="37" t="s">
        <v>212</v>
      </c>
      <c r="B23" s="8" t="s">
        <v>36</v>
      </c>
      <c r="C23" s="64"/>
      <c r="D23" s="65"/>
      <c r="E23" s="65"/>
      <c r="F23" s="65"/>
      <c r="G23" s="65"/>
      <c r="H23" s="65"/>
      <c r="I23" s="66"/>
      <c r="J23" s="5"/>
      <c r="K23" s="5"/>
      <c r="L23" s="38"/>
    </row>
    <row r="24" spans="1:12">
      <c r="A24" s="37" t="s">
        <v>213</v>
      </c>
      <c r="B24" s="30" t="s">
        <v>93</v>
      </c>
      <c r="C24" s="64"/>
      <c r="D24" s="65"/>
      <c r="E24" s="65"/>
      <c r="F24" s="65"/>
      <c r="G24" s="65"/>
      <c r="H24" s="65"/>
      <c r="I24" s="66"/>
      <c r="J24" s="5"/>
      <c r="K24" s="5"/>
      <c r="L24" s="38"/>
    </row>
    <row r="25" spans="1:12">
      <c r="A25" s="37" t="s">
        <v>110</v>
      </c>
      <c r="B25" s="8" t="s">
        <v>37</v>
      </c>
      <c r="C25" s="64"/>
      <c r="D25" s="65"/>
      <c r="E25" s="65"/>
      <c r="F25" s="65"/>
      <c r="G25" s="65"/>
      <c r="H25" s="65"/>
      <c r="I25" s="66"/>
      <c r="J25" s="5"/>
      <c r="K25" s="5"/>
      <c r="L25" s="38"/>
    </row>
    <row r="26" spans="1:12">
      <c r="A26" s="37" t="s">
        <v>112</v>
      </c>
      <c r="B26" s="9" t="s">
        <v>38</v>
      </c>
      <c r="C26" s="64"/>
      <c r="D26" s="65"/>
      <c r="E26" s="65"/>
      <c r="F26" s="65"/>
      <c r="G26" s="65"/>
      <c r="H26" s="65"/>
      <c r="I26" s="66"/>
      <c r="J26" s="5"/>
      <c r="K26" s="5"/>
      <c r="L26" s="38"/>
    </row>
    <row r="27" spans="1:12">
      <c r="A27" s="37" t="s">
        <v>114</v>
      </c>
      <c r="B27" s="8" t="s">
        <v>39</v>
      </c>
      <c r="C27" s="64"/>
      <c r="D27" s="65"/>
      <c r="E27" s="65"/>
      <c r="F27" s="65"/>
      <c r="G27" s="65"/>
      <c r="H27" s="65"/>
      <c r="I27" s="66"/>
      <c r="J27" s="5"/>
      <c r="K27" s="5"/>
      <c r="L27" s="38"/>
    </row>
    <row r="28" spans="1:12" ht="43.5">
      <c r="A28" s="37" t="s">
        <v>124</v>
      </c>
      <c r="B28" s="30" t="s">
        <v>40</v>
      </c>
      <c r="C28" s="64"/>
      <c r="D28" s="65"/>
      <c r="E28" s="65"/>
      <c r="F28" s="65"/>
      <c r="G28" s="65"/>
      <c r="H28" s="65"/>
      <c r="I28" s="66"/>
      <c r="J28" s="5"/>
      <c r="K28" s="5"/>
      <c r="L28" s="38"/>
    </row>
    <row r="29" spans="1:12">
      <c r="A29" s="37" t="s">
        <v>126</v>
      </c>
      <c r="B29" s="8" t="s">
        <v>41</v>
      </c>
      <c r="C29" s="64"/>
      <c r="D29" s="65"/>
      <c r="E29" s="65"/>
      <c r="F29" s="65"/>
      <c r="G29" s="65"/>
      <c r="H29" s="65"/>
      <c r="I29" s="66"/>
      <c r="J29" s="5"/>
      <c r="K29" s="5"/>
      <c r="L29" s="38"/>
    </row>
    <row r="30" spans="1:12" ht="29">
      <c r="A30" s="37" t="s">
        <v>128</v>
      </c>
      <c r="B30" s="29" t="s">
        <v>86</v>
      </c>
      <c r="C30" s="64"/>
      <c r="D30" s="65"/>
      <c r="E30" s="65"/>
      <c r="F30" s="65"/>
      <c r="G30" s="65"/>
      <c r="H30" s="65"/>
      <c r="I30" s="66"/>
      <c r="J30" s="5"/>
      <c r="K30" s="5"/>
      <c r="L30" s="38"/>
    </row>
    <row r="31" spans="1:12" ht="43.5">
      <c r="A31" s="37" t="s">
        <v>130</v>
      </c>
      <c r="B31" s="29" t="s">
        <v>87</v>
      </c>
      <c r="C31" s="64"/>
      <c r="D31" s="65"/>
      <c r="E31" s="65"/>
      <c r="F31" s="65"/>
      <c r="G31" s="65"/>
      <c r="H31" s="65"/>
      <c r="I31" s="66"/>
      <c r="J31" s="5"/>
      <c r="K31" s="5"/>
      <c r="L31" s="38"/>
    </row>
    <row r="32" spans="1:12" ht="43.5">
      <c r="A32" s="37" t="s">
        <v>131</v>
      </c>
      <c r="B32" s="9" t="s">
        <v>42</v>
      </c>
      <c r="C32" s="64"/>
      <c r="D32" s="65"/>
      <c r="E32" s="65"/>
      <c r="F32" s="65"/>
      <c r="G32" s="65"/>
      <c r="H32" s="65"/>
      <c r="I32" s="66"/>
      <c r="J32" s="5"/>
      <c r="K32" s="5"/>
      <c r="L32" s="38"/>
    </row>
    <row r="33" spans="1:12" ht="29">
      <c r="A33" s="37" t="s">
        <v>132</v>
      </c>
      <c r="B33" s="7" t="s">
        <v>43</v>
      </c>
      <c r="C33" s="64"/>
      <c r="D33" s="65"/>
      <c r="E33" s="65"/>
      <c r="F33" s="65"/>
      <c r="G33" s="65"/>
      <c r="H33" s="65"/>
      <c r="I33" s="66"/>
      <c r="J33" s="5"/>
      <c r="K33" s="5"/>
      <c r="L33" s="38"/>
    </row>
    <row r="34" spans="1:12">
      <c r="A34" s="37" t="s">
        <v>214</v>
      </c>
      <c r="B34" s="29" t="s">
        <v>88</v>
      </c>
      <c r="C34" s="64"/>
      <c r="D34" s="65"/>
      <c r="E34" s="65"/>
      <c r="F34" s="65"/>
      <c r="G34" s="65"/>
      <c r="H34" s="65"/>
      <c r="I34" s="66"/>
      <c r="J34" s="5"/>
      <c r="K34" s="5"/>
      <c r="L34" s="38"/>
    </row>
    <row r="35" spans="1:12" ht="29">
      <c r="A35" s="37" t="s">
        <v>215</v>
      </c>
      <c r="B35" s="29" t="s">
        <v>44</v>
      </c>
      <c r="C35" s="64"/>
      <c r="D35" s="65"/>
      <c r="E35" s="65"/>
      <c r="F35" s="65"/>
      <c r="G35" s="65"/>
      <c r="H35" s="65"/>
      <c r="I35" s="66"/>
      <c r="J35" s="5"/>
      <c r="K35" s="5"/>
      <c r="L35" s="38"/>
    </row>
    <row r="36" spans="1:12">
      <c r="A36" s="37" t="s">
        <v>216</v>
      </c>
      <c r="B36" s="8" t="s">
        <v>45</v>
      </c>
      <c r="C36" s="64"/>
      <c r="D36" s="65"/>
      <c r="E36" s="65"/>
      <c r="F36" s="65"/>
      <c r="G36" s="65"/>
      <c r="H36" s="65"/>
      <c r="I36" s="66"/>
      <c r="J36" s="5"/>
      <c r="K36" s="5"/>
      <c r="L36" s="38"/>
    </row>
    <row r="37" spans="1:12" ht="29">
      <c r="A37" s="37" t="s">
        <v>217</v>
      </c>
      <c r="B37" s="30" t="s">
        <v>94</v>
      </c>
      <c r="C37" s="64"/>
      <c r="D37" s="65"/>
      <c r="E37" s="65"/>
      <c r="F37" s="65"/>
      <c r="G37" s="65"/>
      <c r="H37" s="65"/>
      <c r="I37" s="66"/>
      <c r="J37" s="5"/>
      <c r="K37" s="5"/>
      <c r="L37" s="38"/>
    </row>
    <row r="38" spans="1:12" ht="58">
      <c r="A38" s="37" t="s">
        <v>218</v>
      </c>
      <c r="B38" s="8" t="s">
        <v>46</v>
      </c>
      <c r="C38" s="64"/>
      <c r="D38" s="65"/>
      <c r="E38" s="65"/>
      <c r="F38" s="65"/>
      <c r="G38" s="65"/>
      <c r="H38" s="65"/>
      <c r="I38" s="66"/>
      <c r="J38" s="5"/>
      <c r="K38" s="5"/>
      <c r="L38" s="38"/>
    </row>
    <row r="39" spans="1:12" ht="30.75" customHeight="1">
      <c r="A39" s="37" t="s">
        <v>219</v>
      </c>
      <c r="B39" s="8" t="s">
        <v>47</v>
      </c>
      <c r="C39" s="64"/>
      <c r="D39" s="65"/>
      <c r="E39" s="65"/>
      <c r="F39" s="65"/>
      <c r="G39" s="65"/>
      <c r="H39" s="65"/>
      <c r="I39" s="66"/>
      <c r="J39" s="5"/>
      <c r="K39" s="5"/>
      <c r="L39" s="38"/>
    </row>
    <row r="40" spans="1:12">
      <c r="A40" s="37" t="s">
        <v>223</v>
      </c>
      <c r="B40" s="8" t="s">
        <v>51</v>
      </c>
      <c r="C40" s="64"/>
      <c r="D40" s="65"/>
      <c r="E40" s="65"/>
      <c r="F40" s="65"/>
      <c r="G40" s="65"/>
      <c r="H40" s="65"/>
      <c r="I40" s="66"/>
      <c r="J40" s="5"/>
      <c r="K40" s="5"/>
      <c r="L40" s="38"/>
    </row>
    <row r="41" spans="1:12">
      <c r="A41" s="37" t="s">
        <v>135</v>
      </c>
      <c r="B41" s="10" t="s">
        <v>48</v>
      </c>
      <c r="C41" s="64"/>
      <c r="D41" s="65"/>
      <c r="E41" s="65"/>
      <c r="F41" s="65"/>
      <c r="G41" s="65"/>
      <c r="H41" s="65"/>
      <c r="I41" s="66"/>
      <c r="J41" s="5"/>
      <c r="K41" s="5"/>
      <c r="L41" s="38"/>
    </row>
    <row r="42" spans="1:12">
      <c r="A42" s="37" t="s">
        <v>220</v>
      </c>
      <c r="B42" s="13" t="s">
        <v>73</v>
      </c>
      <c r="C42" s="64"/>
      <c r="D42" s="65"/>
      <c r="E42" s="65"/>
      <c r="F42" s="65"/>
      <c r="G42" s="65"/>
      <c r="H42" s="65"/>
      <c r="I42" s="66"/>
      <c r="J42" s="5"/>
      <c r="K42" s="5"/>
      <c r="L42" s="38"/>
    </row>
    <row r="43" spans="1:12" ht="18" customHeight="1">
      <c r="A43" s="37" t="s">
        <v>221</v>
      </c>
      <c r="B43" s="13" t="s">
        <v>49</v>
      </c>
      <c r="C43" s="64"/>
      <c r="D43" s="65"/>
      <c r="E43" s="65"/>
      <c r="F43" s="65"/>
      <c r="G43" s="65"/>
      <c r="H43" s="65"/>
      <c r="I43" s="66"/>
      <c r="J43" s="5"/>
      <c r="K43" s="5"/>
      <c r="L43" s="38"/>
    </row>
    <row r="44" spans="1:12" ht="29">
      <c r="A44" s="37" t="s">
        <v>222</v>
      </c>
      <c r="B44" s="9" t="s">
        <v>50</v>
      </c>
      <c r="C44" s="64"/>
      <c r="D44" s="65"/>
      <c r="E44" s="65"/>
      <c r="F44" s="65"/>
      <c r="G44" s="65"/>
      <c r="H44" s="65"/>
      <c r="I44" s="66"/>
      <c r="J44" s="5"/>
      <c r="K44" s="5"/>
      <c r="L44" s="38"/>
    </row>
    <row r="45" spans="1:12" ht="58">
      <c r="A45" s="37" t="s">
        <v>137</v>
      </c>
      <c r="B45" s="9" t="s">
        <v>52</v>
      </c>
      <c r="C45" s="64"/>
      <c r="D45" s="65"/>
      <c r="E45" s="65"/>
      <c r="F45" s="65"/>
      <c r="G45" s="65"/>
      <c r="H45" s="65"/>
      <c r="I45" s="66"/>
      <c r="J45" s="5"/>
      <c r="K45" s="5"/>
      <c r="L45" s="38"/>
    </row>
    <row r="46" spans="1:12">
      <c r="A46" s="37" t="s">
        <v>157</v>
      </c>
      <c r="B46" s="9" t="s">
        <v>53</v>
      </c>
      <c r="C46" s="64"/>
      <c r="D46" s="65"/>
      <c r="E46" s="65"/>
      <c r="F46" s="65"/>
      <c r="G46" s="65"/>
      <c r="H46" s="65"/>
      <c r="I46" s="66"/>
      <c r="J46" s="5"/>
      <c r="K46" s="5"/>
      <c r="L46" s="38"/>
    </row>
    <row r="47" spans="1:12">
      <c r="A47" s="37" t="s">
        <v>159</v>
      </c>
      <c r="B47" s="12" t="s">
        <v>54</v>
      </c>
      <c r="C47" s="64"/>
      <c r="D47" s="65"/>
      <c r="E47" s="65"/>
      <c r="F47" s="65"/>
      <c r="G47" s="65"/>
      <c r="H47" s="65"/>
      <c r="I47" s="66"/>
      <c r="J47" s="5"/>
      <c r="K47" s="5"/>
      <c r="L47" s="38"/>
    </row>
    <row r="48" spans="1:12">
      <c r="A48" s="37" t="s">
        <v>161</v>
      </c>
      <c r="B48" s="12" t="s">
        <v>11</v>
      </c>
      <c r="C48" s="64"/>
      <c r="D48" s="65"/>
      <c r="E48" s="65"/>
      <c r="F48" s="65"/>
      <c r="G48" s="65"/>
      <c r="H48" s="65"/>
      <c r="I48" s="66"/>
      <c r="J48" s="5"/>
      <c r="K48" s="5"/>
      <c r="L48" s="38"/>
    </row>
    <row r="49" spans="1:12" ht="29.5" customHeight="1">
      <c r="A49" s="37" t="s">
        <v>224</v>
      </c>
      <c r="B49" s="13" t="s">
        <v>55</v>
      </c>
      <c r="C49" s="64"/>
      <c r="D49" s="65"/>
      <c r="E49" s="65"/>
      <c r="F49" s="65"/>
      <c r="G49" s="65"/>
      <c r="H49" s="65"/>
      <c r="I49" s="66"/>
      <c r="J49" s="5"/>
      <c r="K49" s="5"/>
      <c r="L49" s="38"/>
    </row>
    <row r="50" spans="1:12">
      <c r="A50" s="37" t="s">
        <v>225</v>
      </c>
      <c r="B50" s="12" t="s">
        <v>56</v>
      </c>
      <c r="C50" s="64"/>
      <c r="D50" s="65"/>
      <c r="E50" s="65"/>
      <c r="F50" s="65"/>
      <c r="G50" s="65"/>
      <c r="H50" s="65"/>
      <c r="I50" s="66"/>
      <c r="J50" s="5"/>
      <c r="K50" s="5"/>
      <c r="L50" s="38"/>
    </row>
    <row r="51" spans="1:12">
      <c r="A51" s="37" t="s">
        <v>163</v>
      </c>
      <c r="B51" s="13" t="s">
        <v>75</v>
      </c>
      <c r="C51" s="64"/>
      <c r="D51" s="65"/>
      <c r="E51" s="65"/>
      <c r="F51" s="65"/>
      <c r="G51" s="65"/>
      <c r="H51" s="65"/>
      <c r="I51" s="66"/>
      <c r="J51" s="5"/>
      <c r="K51" s="5"/>
      <c r="L51" s="38"/>
    </row>
    <row r="52" spans="1:12">
      <c r="A52" s="37" t="s">
        <v>165</v>
      </c>
      <c r="B52" s="13" t="s">
        <v>74</v>
      </c>
      <c r="C52" s="64"/>
      <c r="D52" s="65"/>
      <c r="E52" s="65"/>
      <c r="F52" s="65"/>
      <c r="G52" s="65"/>
      <c r="H52" s="65"/>
      <c r="I52" s="66"/>
      <c r="J52" s="5"/>
      <c r="K52" s="5"/>
      <c r="L52" s="38"/>
    </row>
    <row r="53" spans="1:12">
      <c r="A53" s="37" t="s">
        <v>194</v>
      </c>
      <c r="B53" s="12" t="s">
        <v>57</v>
      </c>
      <c r="C53" s="64"/>
      <c r="D53" s="65"/>
      <c r="E53" s="65"/>
      <c r="F53" s="65"/>
      <c r="G53" s="65"/>
      <c r="H53" s="65"/>
      <c r="I53" s="66"/>
      <c r="J53" s="5"/>
      <c r="K53" s="5"/>
      <c r="L53" s="38"/>
    </row>
    <row r="54" spans="1:12">
      <c r="A54" s="37" t="s">
        <v>226</v>
      </c>
      <c r="B54" s="12" t="s">
        <v>58</v>
      </c>
      <c r="C54" s="64"/>
      <c r="D54" s="65"/>
      <c r="E54" s="65"/>
      <c r="F54" s="65"/>
      <c r="G54" s="65"/>
      <c r="H54" s="65"/>
      <c r="I54" s="66"/>
      <c r="J54" s="5"/>
      <c r="K54" s="5"/>
      <c r="L54" s="38"/>
    </row>
    <row r="55" spans="1:12">
      <c r="A55" s="37" t="s">
        <v>227</v>
      </c>
      <c r="B55" s="9" t="s">
        <v>59</v>
      </c>
      <c r="C55" s="64"/>
      <c r="D55" s="65"/>
      <c r="E55" s="65"/>
      <c r="F55" s="65"/>
      <c r="G55" s="65"/>
      <c r="H55" s="65"/>
      <c r="I55" s="66"/>
      <c r="J55" s="5"/>
      <c r="K55" s="5"/>
      <c r="L55" s="38"/>
    </row>
    <row r="56" spans="1:12" ht="29">
      <c r="A56" s="37" t="s">
        <v>228</v>
      </c>
      <c r="B56" s="9" t="s">
        <v>60</v>
      </c>
      <c r="C56" s="64"/>
      <c r="D56" s="65"/>
      <c r="E56" s="65"/>
      <c r="F56" s="65"/>
      <c r="G56" s="65"/>
      <c r="H56" s="65"/>
      <c r="I56" s="66"/>
      <c r="J56" s="5"/>
      <c r="K56" s="5"/>
      <c r="L56" s="38"/>
    </row>
    <row r="57" spans="1:12" ht="29">
      <c r="A57" s="37" t="s">
        <v>229</v>
      </c>
      <c r="B57" s="8" t="s">
        <v>61</v>
      </c>
      <c r="C57" s="64"/>
      <c r="D57" s="65"/>
      <c r="E57" s="65"/>
      <c r="F57" s="65"/>
      <c r="G57" s="65"/>
      <c r="H57" s="65"/>
      <c r="I57" s="66"/>
      <c r="J57" s="5"/>
      <c r="K57" s="5"/>
      <c r="L57" s="38"/>
    </row>
    <row r="58" spans="1:12">
      <c r="A58" s="37" t="s">
        <v>171</v>
      </c>
      <c r="B58" s="13" t="s">
        <v>76</v>
      </c>
      <c r="C58" s="64"/>
      <c r="D58" s="65"/>
      <c r="E58" s="65"/>
      <c r="F58" s="65"/>
      <c r="G58" s="65"/>
      <c r="H58" s="65"/>
      <c r="I58" s="66"/>
      <c r="J58" s="5"/>
      <c r="K58" s="5"/>
      <c r="L58" s="38"/>
    </row>
    <row r="59" spans="1:12" ht="16" customHeight="1">
      <c r="A59" s="37" t="s">
        <v>173</v>
      </c>
      <c r="B59" s="9" t="s">
        <v>62</v>
      </c>
      <c r="C59" s="64"/>
      <c r="D59" s="65"/>
      <c r="E59" s="65"/>
      <c r="F59" s="65"/>
      <c r="G59" s="65"/>
      <c r="H59" s="65"/>
      <c r="I59" s="66"/>
      <c r="J59" s="5"/>
      <c r="K59" s="5"/>
      <c r="L59" s="38"/>
    </row>
    <row r="60" spans="1:12">
      <c r="A60" s="37" t="s">
        <v>178</v>
      </c>
      <c r="B60" s="30" t="s">
        <v>95</v>
      </c>
      <c r="C60" s="64"/>
      <c r="D60" s="65"/>
      <c r="E60" s="65"/>
      <c r="F60" s="65"/>
      <c r="G60" s="65"/>
      <c r="H60" s="65"/>
      <c r="I60" s="66"/>
      <c r="J60" s="5"/>
      <c r="K60" s="5"/>
      <c r="L60" s="38"/>
    </row>
    <row r="61" spans="1:12">
      <c r="A61" s="37" t="s">
        <v>180</v>
      </c>
      <c r="B61" s="9" t="s">
        <v>63</v>
      </c>
      <c r="C61" s="64"/>
      <c r="D61" s="65"/>
      <c r="E61" s="65"/>
      <c r="F61" s="65"/>
      <c r="G61" s="65"/>
      <c r="H61" s="65"/>
      <c r="I61" s="66"/>
      <c r="J61" s="5"/>
      <c r="K61" s="5"/>
      <c r="L61" s="38"/>
    </row>
    <row r="62" spans="1:12" ht="72.5">
      <c r="A62" s="37" t="s">
        <v>182</v>
      </c>
      <c r="B62" s="9" t="s">
        <v>64</v>
      </c>
      <c r="C62" s="64"/>
      <c r="D62" s="65"/>
      <c r="E62" s="65"/>
      <c r="F62" s="65"/>
      <c r="G62" s="65"/>
      <c r="H62" s="65"/>
      <c r="I62" s="66"/>
      <c r="J62" s="58"/>
      <c r="K62" s="5"/>
      <c r="L62" s="38"/>
    </row>
    <row r="63" spans="1:12">
      <c r="A63" s="37" t="s">
        <v>203</v>
      </c>
      <c r="B63" s="13" t="s">
        <v>69</v>
      </c>
      <c r="C63" s="64"/>
      <c r="D63" s="65"/>
      <c r="E63" s="65"/>
      <c r="F63" s="65"/>
      <c r="G63" s="65"/>
      <c r="H63" s="65"/>
      <c r="I63" s="66"/>
      <c r="J63" s="58"/>
      <c r="K63" s="5"/>
      <c r="L63" s="38"/>
    </row>
    <row r="64" spans="1:12" ht="29">
      <c r="A64" s="37" t="s">
        <v>205</v>
      </c>
      <c r="B64" s="13" t="s">
        <v>70</v>
      </c>
      <c r="C64" s="64"/>
      <c r="D64" s="65"/>
      <c r="E64" s="65"/>
      <c r="F64" s="65"/>
      <c r="G64" s="65"/>
      <c r="H64" s="65"/>
      <c r="I64" s="66"/>
      <c r="J64" s="58"/>
      <c r="K64" s="5"/>
      <c r="L64" s="38"/>
    </row>
    <row r="65" spans="1:12" ht="29">
      <c r="A65" s="37" t="s">
        <v>207</v>
      </c>
      <c r="B65" s="9" t="s">
        <v>65</v>
      </c>
      <c r="C65" s="64"/>
      <c r="D65" s="65"/>
      <c r="E65" s="65"/>
      <c r="F65" s="65"/>
      <c r="G65" s="65"/>
      <c r="H65" s="65"/>
      <c r="I65" s="66"/>
      <c r="J65" s="58"/>
      <c r="K65" s="5"/>
      <c r="L65" s="38"/>
    </row>
    <row r="66" spans="1:12">
      <c r="A66" s="37" t="s">
        <v>230</v>
      </c>
      <c r="B66" s="9" t="s">
        <v>66</v>
      </c>
      <c r="C66" s="64"/>
      <c r="D66" s="65"/>
      <c r="E66" s="65"/>
      <c r="F66" s="65"/>
      <c r="G66" s="65"/>
      <c r="H66" s="65"/>
      <c r="I66" s="66"/>
      <c r="J66" s="58"/>
      <c r="K66" s="5"/>
      <c r="L66" s="38"/>
    </row>
    <row r="67" spans="1:12" ht="29">
      <c r="A67" s="37" t="s">
        <v>231</v>
      </c>
      <c r="B67" s="13" t="s">
        <v>71</v>
      </c>
      <c r="C67" s="67"/>
      <c r="D67" s="68"/>
      <c r="E67" s="68"/>
      <c r="F67" s="68"/>
      <c r="G67" s="68"/>
      <c r="H67" s="68"/>
      <c r="I67" s="69"/>
      <c r="J67" s="58"/>
      <c r="K67" s="5"/>
      <c r="L67" s="38"/>
    </row>
    <row r="68" spans="1:12">
      <c r="A68" s="46" t="s">
        <v>98</v>
      </c>
      <c r="B68" s="45" t="str">
        <f>B8</f>
        <v>Monitor vitalnih funkcija</v>
      </c>
      <c r="C68" s="70" t="s">
        <v>261</v>
      </c>
      <c r="D68" s="70">
        <v>7</v>
      </c>
      <c r="E68" s="76"/>
      <c r="F68" s="76">
        <f>D68*E68</f>
        <v>0</v>
      </c>
      <c r="G68" s="50"/>
      <c r="H68" s="76">
        <f>F68*G68</f>
        <v>0</v>
      </c>
      <c r="I68" s="76">
        <f>F68+H68</f>
        <v>0</v>
      </c>
      <c r="J68" s="75"/>
      <c r="K68" s="73"/>
      <c r="L68" s="74"/>
    </row>
    <row r="69" spans="1:12">
      <c r="A69" s="37" t="s">
        <v>97</v>
      </c>
      <c r="B69" s="13" t="s">
        <v>13</v>
      </c>
      <c r="C69" s="83"/>
      <c r="D69" s="84"/>
      <c r="E69" s="84"/>
      <c r="F69" s="84"/>
      <c r="G69" s="84"/>
      <c r="H69" s="84"/>
      <c r="I69" s="85"/>
      <c r="J69" s="59"/>
      <c r="K69" s="14"/>
      <c r="L69" s="39"/>
    </row>
    <row r="70" spans="1:12" ht="29">
      <c r="A70" s="37" t="s">
        <v>9</v>
      </c>
      <c r="B70" s="13" t="s">
        <v>77</v>
      </c>
      <c r="C70" s="86"/>
      <c r="D70" s="87"/>
      <c r="E70" s="87"/>
      <c r="F70" s="87"/>
      <c r="G70" s="87"/>
      <c r="H70" s="87"/>
      <c r="I70" s="88"/>
      <c r="J70" s="59"/>
      <c r="K70" s="14"/>
      <c r="L70" s="39"/>
    </row>
    <row r="71" spans="1:12">
      <c r="A71" s="37" t="s">
        <v>108</v>
      </c>
      <c r="B71" s="13" t="s">
        <v>14</v>
      </c>
      <c r="C71" s="86"/>
      <c r="D71" s="87"/>
      <c r="E71" s="87"/>
      <c r="F71" s="87"/>
      <c r="G71" s="87"/>
      <c r="H71" s="87"/>
      <c r="I71" s="88"/>
      <c r="J71" s="59"/>
      <c r="K71" s="14"/>
      <c r="L71" s="39"/>
    </row>
    <row r="72" spans="1:12">
      <c r="A72" s="37" t="s">
        <v>110</v>
      </c>
      <c r="B72" s="13" t="s">
        <v>78</v>
      </c>
      <c r="C72" s="86"/>
      <c r="D72" s="87"/>
      <c r="E72" s="87"/>
      <c r="F72" s="87"/>
      <c r="G72" s="87"/>
      <c r="H72" s="87"/>
      <c r="I72" s="88"/>
      <c r="J72" s="59"/>
      <c r="K72" s="14"/>
      <c r="L72" s="39"/>
    </row>
    <row r="73" spans="1:12" ht="29">
      <c r="A73" s="37" t="s">
        <v>126</v>
      </c>
      <c r="B73" s="13" t="s">
        <v>15</v>
      </c>
      <c r="C73" s="86"/>
      <c r="D73" s="87"/>
      <c r="E73" s="87"/>
      <c r="F73" s="87"/>
      <c r="G73" s="87"/>
      <c r="H73" s="87"/>
      <c r="I73" s="88"/>
      <c r="J73" s="59"/>
      <c r="K73" s="14"/>
      <c r="L73" s="39"/>
    </row>
    <row r="74" spans="1:12">
      <c r="A74" s="37" t="s">
        <v>135</v>
      </c>
      <c r="B74" s="13" t="s">
        <v>79</v>
      </c>
      <c r="C74" s="86"/>
      <c r="D74" s="87"/>
      <c r="E74" s="87"/>
      <c r="F74" s="87"/>
      <c r="G74" s="87"/>
      <c r="H74" s="87"/>
      <c r="I74" s="88"/>
      <c r="J74" s="59"/>
      <c r="K74" s="14"/>
      <c r="L74" s="39"/>
    </row>
    <row r="75" spans="1:12" ht="43.5">
      <c r="A75" s="37" t="s">
        <v>137</v>
      </c>
      <c r="B75" s="13" t="s">
        <v>16</v>
      </c>
      <c r="C75" s="86"/>
      <c r="D75" s="87"/>
      <c r="E75" s="87"/>
      <c r="F75" s="87"/>
      <c r="G75" s="87"/>
      <c r="H75" s="87"/>
      <c r="I75" s="88"/>
      <c r="J75" s="59"/>
      <c r="K75" s="14"/>
      <c r="L75" s="39"/>
    </row>
    <row r="76" spans="1:12" ht="43.5">
      <c r="A76" s="37" t="s">
        <v>157</v>
      </c>
      <c r="B76" s="13" t="s">
        <v>17</v>
      </c>
      <c r="C76" s="86"/>
      <c r="D76" s="87"/>
      <c r="E76" s="87"/>
      <c r="F76" s="87"/>
      <c r="G76" s="87"/>
      <c r="H76" s="87"/>
      <c r="I76" s="88"/>
      <c r="J76" s="59"/>
      <c r="K76" s="14"/>
      <c r="L76" s="39"/>
    </row>
    <row r="77" spans="1:12" ht="29">
      <c r="A77" s="37" t="s">
        <v>163</v>
      </c>
      <c r="B77" s="13" t="s">
        <v>18</v>
      </c>
      <c r="C77" s="86"/>
      <c r="D77" s="87"/>
      <c r="E77" s="87"/>
      <c r="F77" s="87"/>
      <c r="G77" s="87"/>
      <c r="H77" s="87"/>
      <c r="I77" s="88"/>
      <c r="J77" s="59"/>
      <c r="K77" s="14"/>
      <c r="L77" s="39"/>
    </row>
    <row r="78" spans="1:12">
      <c r="A78" s="37" t="s">
        <v>232</v>
      </c>
      <c r="B78" s="13" t="s">
        <v>80</v>
      </c>
      <c r="C78" s="86"/>
      <c r="D78" s="87"/>
      <c r="E78" s="87"/>
      <c r="F78" s="87"/>
      <c r="G78" s="87"/>
      <c r="H78" s="87"/>
      <c r="I78" s="88"/>
      <c r="J78" s="59"/>
      <c r="K78" s="14"/>
      <c r="L78" s="39"/>
    </row>
    <row r="79" spans="1:12" ht="29">
      <c r="A79" s="37" t="s">
        <v>233</v>
      </c>
      <c r="B79" s="13" t="s">
        <v>81</v>
      </c>
      <c r="C79" s="86"/>
      <c r="D79" s="87"/>
      <c r="E79" s="87"/>
      <c r="F79" s="87"/>
      <c r="G79" s="87"/>
      <c r="H79" s="87"/>
      <c r="I79" s="88"/>
      <c r="J79" s="59"/>
      <c r="K79" s="14"/>
      <c r="L79" s="39"/>
    </row>
    <row r="80" spans="1:12" ht="29">
      <c r="A80" s="37" t="s">
        <v>234</v>
      </c>
      <c r="B80" s="30" t="s">
        <v>82</v>
      </c>
      <c r="C80" s="86"/>
      <c r="D80" s="87"/>
      <c r="E80" s="87"/>
      <c r="F80" s="87"/>
      <c r="G80" s="87"/>
      <c r="H80" s="87"/>
      <c r="I80" s="88"/>
      <c r="J80" s="59"/>
      <c r="K80" s="14"/>
      <c r="L80" s="39"/>
    </row>
    <row r="81" spans="1:12" ht="15.75" customHeight="1">
      <c r="A81" s="37" t="s">
        <v>235</v>
      </c>
      <c r="B81" s="30" t="s">
        <v>83</v>
      </c>
      <c r="C81" s="86"/>
      <c r="D81" s="87"/>
      <c r="E81" s="87"/>
      <c r="F81" s="87"/>
      <c r="G81" s="87"/>
      <c r="H81" s="87"/>
      <c r="I81" s="88"/>
      <c r="J81" s="59"/>
      <c r="K81" s="14"/>
      <c r="L81" s="39"/>
    </row>
    <row r="82" spans="1:12" ht="29">
      <c r="A82" s="37" t="s">
        <v>236</v>
      </c>
      <c r="B82" s="13" t="s">
        <v>19</v>
      </c>
      <c r="C82" s="86"/>
      <c r="D82" s="87"/>
      <c r="E82" s="87"/>
      <c r="F82" s="87"/>
      <c r="G82" s="87"/>
      <c r="H82" s="87"/>
      <c r="I82" s="88"/>
      <c r="J82" s="59"/>
      <c r="K82" s="14"/>
      <c r="L82" s="39"/>
    </row>
    <row r="83" spans="1:12" ht="29">
      <c r="A83" s="37" t="s">
        <v>237</v>
      </c>
      <c r="B83" s="13" t="s">
        <v>20</v>
      </c>
      <c r="C83" s="86"/>
      <c r="D83" s="87"/>
      <c r="E83" s="87"/>
      <c r="F83" s="87"/>
      <c r="G83" s="87"/>
      <c r="H83" s="87"/>
      <c r="I83" s="88"/>
      <c r="J83" s="59"/>
      <c r="K83" s="14"/>
      <c r="L83" s="39"/>
    </row>
    <row r="84" spans="1:12" ht="29">
      <c r="A84" s="37" t="s">
        <v>238</v>
      </c>
      <c r="B84" s="30" t="s">
        <v>21</v>
      </c>
      <c r="C84" s="86"/>
      <c r="D84" s="87"/>
      <c r="E84" s="87"/>
      <c r="F84" s="87"/>
      <c r="G84" s="87"/>
      <c r="H84" s="87"/>
      <c r="I84" s="88"/>
      <c r="J84" s="59"/>
      <c r="K84" s="14"/>
      <c r="L84" s="39"/>
    </row>
    <row r="85" spans="1:12" ht="45.75" customHeight="1">
      <c r="A85" s="37" t="s">
        <v>239</v>
      </c>
      <c r="B85" s="13" t="s">
        <v>22</v>
      </c>
      <c r="C85" s="86"/>
      <c r="D85" s="87"/>
      <c r="E85" s="87"/>
      <c r="F85" s="87"/>
      <c r="G85" s="87"/>
      <c r="H85" s="87"/>
      <c r="I85" s="88"/>
      <c r="J85" s="59"/>
      <c r="K85" s="14"/>
      <c r="L85" s="39"/>
    </row>
    <row r="86" spans="1:12" ht="29">
      <c r="A86" s="37" t="s">
        <v>240</v>
      </c>
      <c r="B86" s="13" t="s">
        <v>23</v>
      </c>
      <c r="C86" s="86"/>
      <c r="D86" s="87"/>
      <c r="E86" s="87"/>
      <c r="F86" s="87"/>
      <c r="G86" s="87"/>
      <c r="H86" s="87"/>
      <c r="I86" s="88"/>
      <c r="J86" s="59"/>
      <c r="K86" s="14"/>
      <c r="L86" s="39"/>
    </row>
    <row r="87" spans="1:12" ht="29">
      <c r="A87" s="40" t="s">
        <v>241</v>
      </c>
      <c r="B87" s="13" t="s">
        <v>24</v>
      </c>
      <c r="C87" s="86"/>
      <c r="D87" s="87"/>
      <c r="E87" s="87"/>
      <c r="F87" s="87"/>
      <c r="G87" s="87"/>
      <c r="H87" s="87"/>
      <c r="I87" s="88"/>
      <c r="J87" s="59"/>
      <c r="K87" s="14"/>
      <c r="L87" s="39"/>
    </row>
    <row r="88" spans="1:12" ht="43.5">
      <c r="A88" s="37" t="s">
        <v>242</v>
      </c>
      <c r="B88" s="13" t="s">
        <v>84</v>
      </c>
      <c r="C88" s="86"/>
      <c r="D88" s="87"/>
      <c r="E88" s="87"/>
      <c r="F88" s="87"/>
      <c r="G88" s="87"/>
      <c r="H88" s="87"/>
      <c r="I88" s="88"/>
      <c r="J88" s="59"/>
      <c r="K88" s="14"/>
      <c r="L88" s="39"/>
    </row>
    <row r="89" spans="1:12">
      <c r="A89" s="37" t="s">
        <v>243</v>
      </c>
      <c r="B89" s="13" t="s">
        <v>25</v>
      </c>
      <c r="C89" s="86"/>
      <c r="D89" s="87"/>
      <c r="E89" s="87"/>
      <c r="F89" s="87"/>
      <c r="G89" s="87"/>
      <c r="H89" s="87"/>
      <c r="I89" s="88"/>
      <c r="J89" s="59"/>
      <c r="K89" s="14"/>
      <c r="L89" s="39"/>
    </row>
    <row r="90" spans="1:12" ht="29">
      <c r="A90" s="37" t="s">
        <v>244</v>
      </c>
      <c r="B90" s="13" t="s">
        <v>26</v>
      </c>
      <c r="C90" s="86"/>
      <c r="D90" s="87"/>
      <c r="E90" s="87"/>
      <c r="F90" s="87"/>
      <c r="G90" s="87"/>
      <c r="H90" s="87"/>
      <c r="I90" s="88"/>
      <c r="J90" s="59"/>
      <c r="K90" s="14"/>
      <c r="L90" s="39"/>
    </row>
    <row r="91" spans="1:12">
      <c r="A91" s="37" t="s">
        <v>245</v>
      </c>
      <c r="B91" s="13" t="s">
        <v>27</v>
      </c>
      <c r="C91" s="86"/>
      <c r="D91" s="87"/>
      <c r="E91" s="87"/>
      <c r="F91" s="87"/>
      <c r="G91" s="87"/>
      <c r="H91" s="87"/>
      <c r="I91" s="88"/>
      <c r="J91" s="59"/>
      <c r="K91" s="14"/>
      <c r="L91" s="39"/>
    </row>
    <row r="92" spans="1:12" ht="29">
      <c r="A92" s="37" t="s">
        <v>246</v>
      </c>
      <c r="B92" s="13" t="s">
        <v>28</v>
      </c>
      <c r="C92" s="86"/>
      <c r="D92" s="87"/>
      <c r="E92" s="87"/>
      <c r="F92" s="87"/>
      <c r="G92" s="87"/>
      <c r="H92" s="87"/>
      <c r="I92" s="88"/>
      <c r="J92" s="59"/>
      <c r="K92" s="14"/>
      <c r="L92" s="39"/>
    </row>
    <row r="93" spans="1:12">
      <c r="A93" s="37" t="s">
        <v>247</v>
      </c>
      <c r="B93" s="13" t="s">
        <v>29</v>
      </c>
      <c r="C93" s="86"/>
      <c r="D93" s="87"/>
      <c r="E93" s="87"/>
      <c r="F93" s="87"/>
      <c r="G93" s="87"/>
      <c r="H93" s="87"/>
      <c r="I93" s="88"/>
      <c r="J93" s="59"/>
      <c r="K93" s="14"/>
      <c r="L93" s="39"/>
    </row>
    <row r="94" spans="1:12" ht="43.5">
      <c r="A94" s="37" t="s">
        <v>248</v>
      </c>
      <c r="B94" s="13" t="s">
        <v>30</v>
      </c>
      <c r="C94" s="86"/>
      <c r="D94" s="87"/>
      <c r="E94" s="87"/>
      <c r="F94" s="87"/>
      <c r="G94" s="87"/>
      <c r="H94" s="87"/>
      <c r="I94" s="88"/>
      <c r="J94" s="59"/>
      <c r="K94" s="14"/>
      <c r="L94" s="39"/>
    </row>
    <row r="95" spans="1:12" ht="29">
      <c r="A95" s="37" t="s">
        <v>249</v>
      </c>
      <c r="B95" s="13" t="s">
        <v>31</v>
      </c>
      <c r="C95" s="86"/>
      <c r="D95" s="87"/>
      <c r="E95" s="87"/>
      <c r="F95" s="87"/>
      <c r="G95" s="87"/>
      <c r="H95" s="87"/>
      <c r="I95" s="88"/>
      <c r="J95" s="59"/>
      <c r="K95" s="14"/>
      <c r="L95" s="39"/>
    </row>
    <row r="96" spans="1:12" ht="15.75" customHeight="1">
      <c r="A96" s="37" t="s">
        <v>250</v>
      </c>
      <c r="B96" s="13" t="s">
        <v>32</v>
      </c>
      <c r="C96" s="86"/>
      <c r="D96" s="87"/>
      <c r="E96" s="87"/>
      <c r="F96" s="87"/>
      <c r="G96" s="87"/>
      <c r="H96" s="87"/>
      <c r="I96" s="88"/>
      <c r="J96" s="59"/>
      <c r="K96" s="14"/>
      <c r="L96" s="39"/>
    </row>
    <row r="97" spans="1:12" ht="43.5">
      <c r="A97" s="37" t="s">
        <v>251</v>
      </c>
      <c r="B97" s="13" t="s">
        <v>33</v>
      </c>
      <c r="C97" s="86"/>
      <c r="D97" s="87"/>
      <c r="E97" s="87"/>
      <c r="F97" s="87"/>
      <c r="G97" s="87"/>
      <c r="H97" s="87"/>
      <c r="I97" s="88"/>
      <c r="J97" s="59"/>
      <c r="K97" s="14"/>
      <c r="L97" s="39"/>
    </row>
    <row r="98" spans="1:12" ht="58">
      <c r="A98" s="37" t="s">
        <v>252</v>
      </c>
      <c r="B98" s="13" t="s">
        <v>34</v>
      </c>
      <c r="C98" s="86"/>
      <c r="D98" s="87"/>
      <c r="E98" s="87"/>
      <c r="F98" s="87"/>
      <c r="G98" s="87"/>
      <c r="H98" s="87"/>
      <c r="I98" s="88"/>
      <c r="J98" s="59"/>
      <c r="K98" s="14"/>
      <c r="L98" s="39"/>
    </row>
    <row r="99" spans="1:12" ht="43.5">
      <c r="A99" s="37" t="s">
        <v>253</v>
      </c>
      <c r="B99" s="29" t="s">
        <v>92</v>
      </c>
      <c r="C99" s="89"/>
      <c r="D99" s="90"/>
      <c r="E99" s="90"/>
      <c r="F99" s="90"/>
      <c r="G99" s="90"/>
      <c r="H99" s="90"/>
      <c r="I99" s="91"/>
      <c r="J99" s="59"/>
      <c r="K99" s="14"/>
      <c r="L99" s="39"/>
    </row>
    <row r="100" spans="1:12">
      <c r="A100" s="46" t="s">
        <v>99</v>
      </c>
      <c r="B100" s="45" t="str">
        <f>B9</f>
        <v>Stolić za reanimaciju i toplinsku terapiju novorođenčadi i nedonoščadi</v>
      </c>
      <c r="C100" s="70" t="s">
        <v>261</v>
      </c>
      <c r="D100" s="70">
        <v>1</v>
      </c>
      <c r="E100" s="76"/>
      <c r="F100" s="76">
        <f>D100*E100</f>
        <v>0</v>
      </c>
      <c r="G100" s="50"/>
      <c r="H100" s="76">
        <f>F100*G100</f>
        <v>0</v>
      </c>
      <c r="I100" s="76">
        <f>F100+H100</f>
        <v>0</v>
      </c>
      <c r="J100" s="75"/>
      <c r="K100" s="73"/>
      <c r="L100" s="74"/>
    </row>
    <row r="101" spans="1:12">
      <c r="A101" s="37" t="s">
        <v>97</v>
      </c>
      <c r="B101" s="35" t="s">
        <v>103</v>
      </c>
      <c r="C101" s="83"/>
      <c r="D101" s="84"/>
      <c r="E101" s="84"/>
      <c r="F101" s="84"/>
      <c r="G101" s="84"/>
      <c r="H101" s="84"/>
      <c r="I101" s="85"/>
      <c r="J101" s="59"/>
      <c r="K101" s="14"/>
      <c r="L101" s="39"/>
    </row>
    <row r="102" spans="1:12">
      <c r="A102" s="37" t="s">
        <v>9</v>
      </c>
      <c r="B102" s="35" t="s">
        <v>104</v>
      </c>
      <c r="C102" s="86"/>
      <c r="D102" s="87"/>
      <c r="E102" s="87"/>
      <c r="F102" s="87"/>
      <c r="G102" s="87"/>
      <c r="H102" s="87"/>
      <c r="I102" s="88"/>
      <c r="J102" s="59"/>
      <c r="K102" s="14"/>
      <c r="L102" s="39"/>
    </row>
    <row r="103" spans="1:12" ht="29">
      <c r="A103" s="37" t="s">
        <v>89</v>
      </c>
      <c r="B103" s="35" t="s">
        <v>105</v>
      </c>
      <c r="C103" s="86"/>
      <c r="D103" s="87"/>
      <c r="E103" s="87"/>
      <c r="F103" s="87"/>
      <c r="G103" s="87"/>
      <c r="H103" s="87"/>
      <c r="I103" s="88"/>
      <c r="J103" s="59"/>
      <c r="K103" s="14"/>
      <c r="L103" s="39"/>
    </row>
    <row r="104" spans="1:12" ht="19" customHeight="1">
      <c r="A104" s="37" t="s">
        <v>90</v>
      </c>
      <c r="B104" s="35" t="s">
        <v>106</v>
      </c>
      <c r="C104" s="86"/>
      <c r="D104" s="87"/>
      <c r="E104" s="87"/>
      <c r="F104" s="87"/>
      <c r="G104" s="87"/>
      <c r="H104" s="87"/>
      <c r="I104" s="88"/>
      <c r="J104" s="59"/>
      <c r="K104" s="14"/>
      <c r="L104" s="39"/>
    </row>
    <row r="105" spans="1:12">
      <c r="A105" s="37" t="s">
        <v>91</v>
      </c>
      <c r="B105" s="35" t="s">
        <v>107</v>
      </c>
      <c r="C105" s="86"/>
      <c r="D105" s="87"/>
      <c r="E105" s="87"/>
      <c r="F105" s="87"/>
      <c r="G105" s="87"/>
      <c r="H105" s="87"/>
      <c r="I105" s="88"/>
      <c r="J105" s="59"/>
      <c r="K105" s="14"/>
      <c r="L105" s="39"/>
    </row>
    <row r="106" spans="1:12">
      <c r="A106" s="37" t="s">
        <v>108</v>
      </c>
      <c r="B106" s="35" t="s">
        <v>109</v>
      </c>
      <c r="C106" s="86"/>
      <c r="D106" s="87"/>
      <c r="E106" s="87"/>
      <c r="F106" s="87"/>
      <c r="G106" s="87"/>
      <c r="H106" s="87"/>
      <c r="I106" s="88"/>
      <c r="J106" s="59"/>
      <c r="K106" s="14"/>
      <c r="L106" s="39"/>
    </row>
    <row r="107" spans="1:12">
      <c r="A107" s="37" t="s">
        <v>110</v>
      </c>
      <c r="B107" s="35" t="s">
        <v>111</v>
      </c>
      <c r="C107" s="86"/>
      <c r="D107" s="87"/>
      <c r="E107" s="87"/>
      <c r="F107" s="87"/>
      <c r="G107" s="87"/>
      <c r="H107" s="87"/>
      <c r="I107" s="88"/>
      <c r="J107" s="59"/>
      <c r="K107" s="14"/>
      <c r="L107" s="39"/>
    </row>
    <row r="108" spans="1:12" ht="29">
      <c r="A108" s="37" t="s">
        <v>112</v>
      </c>
      <c r="B108" s="35" t="s">
        <v>113</v>
      </c>
      <c r="C108" s="86"/>
      <c r="D108" s="87"/>
      <c r="E108" s="87"/>
      <c r="F108" s="87"/>
      <c r="G108" s="87"/>
      <c r="H108" s="87"/>
      <c r="I108" s="88"/>
      <c r="J108" s="59"/>
      <c r="K108" s="14"/>
      <c r="L108" s="39"/>
    </row>
    <row r="109" spans="1:12">
      <c r="A109" s="37" t="s">
        <v>114</v>
      </c>
      <c r="B109" s="35" t="s">
        <v>115</v>
      </c>
      <c r="C109" s="86"/>
      <c r="D109" s="87"/>
      <c r="E109" s="87"/>
      <c r="F109" s="87"/>
      <c r="G109" s="87"/>
      <c r="H109" s="87"/>
      <c r="I109" s="88"/>
      <c r="J109" s="59"/>
      <c r="K109" s="14"/>
      <c r="L109" s="39"/>
    </row>
    <row r="110" spans="1:12" ht="29">
      <c r="A110" s="37" t="s">
        <v>116</v>
      </c>
      <c r="B110" s="35" t="s">
        <v>117</v>
      </c>
      <c r="C110" s="86"/>
      <c r="D110" s="87"/>
      <c r="E110" s="87"/>
      <c r="F110" s="87"/>
      <c r="G110" s="87"/>
      <c r="H110" s="87"/>
      <c r="I110" s="88"/>
      <c r="J110" s="59"/>
      <c r="K110" s="14"/>
      <c r="L110" s="39"/>
    </row>
    <row r="111" spans="1:12" ht="29">
      <c r="A111" s="37" t="s">
        <v>118</v>
      </c>
      <c r="B111" s="35" t="s">
        <v>119</v>
      </c>
      <c r="C111" s="86"/>
      <c r="D111" s="87"/>
      <c r="E111" s="87"/>
      <c r="F111" s="87"/>
      <c r="G111" s="87"/>
      <c r="H111" s="87"/>
      <c r="I111" s="88"/>
      <c r="J111" s="59"/>
      <c r="K111" s="14"/>
      <c r="L111" s="39"/>
    </row>
    <row r="112" spans="1:12" ht="29">
      <c r="A112" s="37" t="s">
        <v>120</v>
      </c>
      <c r="B112" s="35" t="s">
        <v>121</v>
      </c>
      <c r="C112" s="86"/>
      <c r="D112" s="87"/>
      <c r="E112" s="87"/>
      <c r="F112" s="87"/>
      <c r="G112" s="87"/>
      <c r="H112" s="87"/>
      <c r="I112" s="88"/>
      <c r="J112" s="59"/>
      <c r="K112" s="14"/>
      <c r="L112" s="39"/>
    </row>
    <row r="113" spans="1:12" ht="47.5" customHeight="1">
      <c r="A113" s="37" t="s">
        <v>122</v>
      </c>
      <c r="B113" s="35" t="s">
        <v>123</v>
      </c>
      <c r="C113" s="86"/>
      <c r="D113" s="87"/>
      <c r="E113" s="87"/>
      <c r="F113" s="87"/>
      <c r="G113" s="87"/>
      <c r="H113" s="87"/>
      <c r="I113" s="88"/>
      <c r="J113" s="59"/>
      <c r="K113" s="14"/>
      <c r="L113" s="39"/>
    </row>
    <row r="114" spans="1:12" ht="29">
      <c r="A114" s="37" t="s">
        <v>124</v>
      </c>
      <c r="B114" s="35" t="s">
        <v>125</v>
      </c>
      <c r="C114" s="86"/>
      <c r="D114" s="87"/>
      <c r="E114" s="87"/>
      <c r="F114" s="87"/>
      <c r="G114" s="87"/>
      <c r="H114" s="87"/>
      <c r="I114" s="88"/>
      <c r="J114" s="59"/>
      <c r="K114" s="14"/>
      <c r="L114" s="39"/>
    </row>
    <row r="115" spans="1:12" ht="29">
      <c r="A115" s="37" t="s">
        <v>126</v>
      </c>
      <c r="B115" s="35" t="s">
        <v>127</v>
      </c>
      <c r="C115" s="86"/>
      <c r="D115" s="87"/>
      <c r="E115" s="87"/>
      <c r="F115" s="87"/>
      <c r="G115" s="87"/>
      <c r="H115" s="87"/>
      <c r="I115" s="88"/>
      <c r="J115" s="59"/>
      <c r="K115" s="14"/>
      <c r="L115" s="39"/>
    </row>
    <row r="116" spans="1:12">
      <c r="A116" s="37" t="s">
        <v>128</v>
      </c>
      <c r="B116" s="35" t="s">
        <v>129</v>
      </c>
      <c r="C116" s="86"/>
      <c r="D116" s="87"/>
      <c r="E116" s="87"/>
      <c r="F116" s="87"/>
      <c r="G116" s="87"/>
      <c r="H116" s="87"/>
      <c r="I116" s="88"/>
      <c r="J116" s="59"/>
      <c r="K116" s="14"/>
      <c r="L116" s="39"/>
    </row>
    <row r="117" spans="1:12">
      <c r="A117" s="37" t="s">
        <v>130</v>
      </c>
      <c r="B117" s="35" t="s">
        <v>11</v>
      </c>
      <c r="C117" s="86"/>
      <c r="D117" s="87"/>
      <c r="E117" s="87"/>
      <c r="F117" s="87"/>
      <c r="G117" s="87"/>
      <c r="H117" s="87"/>
      <c r="I117" s="88"/>
      <c r="J117" s="59"/>
      <c r="K117" s="14"/>
      <c r="L117" s="39"/>
    </row>
    <row r="118" spans="1:12" ht="29">
      <c r="A118" s="37" t="s">
        <v>131</v>
      </c>
      <c r="B118" s="35" t="s">
        <v>55</v>
      </c>
      <c r="C118" s="86"/>
      <c r="D118" s="87"/>
      <c r="E118" s="87"/>
      <c r="F118" s="87"/>
      <c r="G118" s="87"/>
      <c r="H118" s="87"/>
      <c r="I118" s="88"/>
      <c r="J118" s="59"/>
      <c r="K118" s="14"/>
      <c r="L118" s="39"/>
    </row>
    <row r="119" spans="1:12">
      <c r="A119" s="37" t="s">
        <v>132</v>
      </c>
      <c r="B119" s="35" t="s">
        <v>56</v>
      </c>
      <c r="C119" s="86"/>
      <c r="D119" s="87"/>
      <c r="E119" s="87"/>
      <c r="F119" s="87"/>
      <c r="G119" s="87"/>
      <c r="H119" s="87"/>
      <c r="I119" s="88"/>
      <c r="J119" s="59"/>
      <c r="K119" s="14"/>
      <c r="L119" s="39"/>
    </row>
    <row r="120" spans="1:12" ht="43.5">
      <c r="A120" s="37" t="s">
        <v>133</v>
      </c>
      <c r="B120" s="35" t="s">
        <v>134</v>
      </c>
      <c r="C120" s="86"/>
      <c r="D120" s="87"/>
      <c r="E120" s="87"/>
      <c r="F120" s="87"/>
      <c r="G120" s="87"/>
      <c r="H120" s="87"/>
      <c r="I120" s="88"/>
      <c r="J120" s="59"/>
      <c r="K120" s="14"/>
      <c r="L120" s="39"/>
    </row>
    <row r="121" spans="1:12">
      <c r="A121" s="37" t="s">
        <v>135</v>
      </c>
      <c r="B121" s="35" t="s">
        <v>136</v>
      </c>
      <c r="C121" s="86"/>
      <c r="D121" s="87"/>
      <c r="E121" s="87"/>
      <c r="F121" s="87"/>
      <c r="G121" s="87"/>
      <c r="H121" s="87"/>
      <c r="I121" s="88"/>
      <c r="J121" s="59"/>
      <c r="K121" s="14"/>
      <c r="L121" s="39"/>
    </row>
    <row r="122" spans="1:12" ht="29">
      <c r="A122" s="37" t="s">
        <v>137</v>
      </c>
      <c r="B122" s="35" t="s">
        <v>138</v>
      </c>
      <c r="C122" s="86"/>
      <c r="D122" s="87"/>
      <c r="E122" s="87"/>
      <c r="F122" s="87"/>
      <c r="G122" s="87"/>
      <c r="H122" s="87"/>
      <c r="I122" s="88"/>
      <c r="J122" s="59"/>
      <c r="K122" s="14"/>
      <c r="L122" s="39"/>
    </row>
    <row r="123" spans="1:12">
      <c r="A123" s="37" t="s">
        <v>139</v>
      </c>
      <c r="B123" s="35" t="s">
        <v>140</v>
      </c>
      <c r="C123" s="86"/>
      <c r="D123" s="87"/>
      <c r="E123" s="87"/>
      <c r="F123" s="87"/>
      <c r="G123" s="87"/>
      <c r="H123" s="87"/>
      <c r="I123" s="88"/>
      <c r="J123" s="59"/>
      <c r="K123" s="14"/>
      <c r="L123" s="39"/>
    </row>
    <row r="124" spans="1:12" ht="29">
      <c r="A124" s="37" t="s">
        <v>141</v>
      </c>
      <c r="B124" s="35" t="s">
        <v>142</v>
      </c>
      <c r="C124" s="86"/>
      <c r="D124" s="87"/>
      <c r="E124" s="87"/>
      <c r="F124" s="87"/>
      <c r="G124" s="87"/>
      <c r="H124" s="87"/>
      <c r="I124" s="88"/>
      <c r="J124" s="59"/>
      <c r="K124" s="14"/>
      <c r="L124" s="39"/>
    </row>
    <row r="125" spans="1:12" ht="29">
      <c r="A125" s="37" t="s">
        <v>143</v>
      </c>
      <c r="B125" s="35" t="s">
        <v>144</v>
      </c>
      <c r="C125" s="86"/>
      <c r="D125" s="87"/>
      <c r="E125" s="87"/>
      <c r="F125" s="87"/>
      <c r="G125" s="87"/>
      <c r="H125" s="87"/>
      <c r="I125" s="88"/>
      <c r="J125" s="59"/>
      <c r="K125" s="14"/>
      <c r="L125" s="39"/>
    </row>
    <row r="126" spans="1:12">
      <c r="A126" s="37" t="s">
        <v>145</v>
      </c>
      <c r="B126" s="35" t="s">
        <v>146</v>
      </c>
      <c r="C126" s="86"/>
      <c r="D126" s="87"/>
      <c r="E126" s="87"/>
      <c r="F126" s="87"/>
      <c r="G126" s="87"/>
      <c r="H126" s="87"/>
      <c r="I126" s="88"/>
      <c r="J126" s="59"/>
      <c r="K126" s="14"/>
      <c r="L126" s="39"/>
    </row>
    <row r="127" spans="1:12">
      <c r="A127" s="37" t="s">
        <v>147</v>
      </c>
      <c r="B127" s="35" t="s">
        <v>148</v>
      </c>
      <c r="C127" s="86"/>
      <c r="D127" s="87"/>
      <c r="E127" s="87"/>
      <c r="F127" s="87"/>
      <c r="G127" s="87"/>
      <c r="H127" s="87"/>
      <c r="I127" s="88"/>
      <c r="J127" s="59"/>
      <c r="K127" s="14"/>
      <c r="L127" s="39"/>
    </row>
    <row r="128" spans="1:12">
      <c r="A128" s="37" t="s">
        <v>149</v>
      </c>
      <c r="B128" s="35" t="s">
        <v>150</v>
      </c>
      <c r="C128" s="86"/>
      <c r="D128" s="87"/>
      <c r="E128" s="87"/>
      <c r="F128" s="87"/>
      <c r="G128" s="87"/>
      <c r="H128" s="87"/>
      <c r="I128" s="88"/>
      <c r="J128" s="59"/>
      <c r="K128" s="14"/>
      <c r="L128" s="39"/>
    </row>
    <row r="129" spans="1:12">
      <c r="A129" s="37" t="s">
        <v>151</v>
      </c>
      <c r="B129" s="35" t="s">
        <v>152</v>
      </c>
      <c r="C129" s="86"/>
      <c r="D129" s="87"/>
      <c r="E129" s="87"/>
      <c r="F129" s="87"/>
      <c r="G129" s="87"/>
      <c r="H129" s="87"/>
      <c r="I129" s="88"/>
      <c r="J129" s="59"/>
      <c r="K129" s="14"/>
      <c r="L129" s="39"/>
    </row>
    <row r="130" spans="1:12">
      <c r="A130" s="37" t="s">
        <v>153</v>
      </c>
      <c r="B130" s="35" t="s">
        <v>154</v>
      </c>
      <c r="C130" s="86"/>
      <c r="D130" s="87"/>
      <c r="E130" s="87"/>
      <c r="F130" s="87"/>
      <c r="G130" s="87"/>
      <c r="H130" s="87"/>
      <c r="I130" s="88"/>
      <c r="J130" s="59"/>
      <c r="K130" s="14"/>
      <c r="L130" s="39"/>
    </row>
    <row r="131" spans="1:12">
      <c r="A131" s="37" t="s">
        <v>155</v>
      </c>
      <c r="B131" s="35" t="s">
        <v>156</v>
      </c>
      <c r="C131" s="86"/>
      <c r="D131" s="87"/>
      <c r="E131" s="87"/>
      <c r="F131" s="87"/>
      <c r="G131" s="87"/>
      <c r="H131" s="87"/>
      <c r="I131" s="88"/>
      <c r="J131" s="59"/>
      <c r="K131" s="14"/>
      <c r="L131" s="39"/>
    </row>
    <row r="132" spans="1:12">
      <c r="A132" s="37" t="s">
        <v>157</v>
      </c>
      <c r="B132" s="35" t="s">
        <v>158</v>
      </c>
      <c r="C132" s="86"/>
      <c r="D132" s="87"/>
      <c r="E132" s="87"/>
      <c r="F132" s="87"/>
      <c r="G132" s="87"/>
      <c r="H132" s="87"/>
      <c r="I132" s="88"/>
      <c r="J132" s="59"/>
      <c r="K132" s="14"/>
      <c r="L132" s="39"/>
    </row>
    <row r="133" spans="1:12">
      <c r="A133" s="37" t="s">
        <v>159</v>
      </c>
      <c r="B133" s="35" t="s">
        <v>160</v>
      </c>
      <c r="C133" s="86"/>
      <c r="D133" s="87"/>
      <c r="E133" s="87"/>
      <c r="F133" s="87"/>
      <c r="G133" s="87"/>
      <c r="H133" s="87"/>
      <c r="I133" s="88"/>
      <c r="J133" s="59"/>
      <c r="K133" s="14"/>
      <c r="L133" s="39"/>
    </row>
    <row r="134" spans="1:12">
      <c r="A134" s="37" t="s">
        <v>161</v>
      </c>
      <c r="B134" s="35" t="s">
        <v>162</v>
      </c>
      <c r="C134" s="86"/>
      <c r="D134" s="87"/>
      <c r="E134" s="87"/>
      <c r="F134" s="87"/>
      <c r="G134" s="87"/>
      <c r="H134" s="87"/>
      <c r="I134" s="88"/>
      <c r="J134" s="59"/>
      <c r="K134" s="14"/>
      <c r="L134" s="39"/>
    </row>
    <row r="135" spans="1:12" ht="29">
      <c r="A135" s="37" t="s">
        <v>163</v>
      </c>
      <c r="B135" s="35" t="s">
        <v>164</v>
      </c>
      <c r="C135" s="86"/>
      <c r="D135" s="87"/>
      <c r="E135" s="87"/>
      <c r="F135" s="87"/>
      <c r="G135" s="87"/>
      <c r="H135" s="87"/>
      <c r="I135" s="88"/>
      <c r="J135" s="59"/>
      <c r="K135" s="14"/>
      <c r="L135" s="39"/>
    </row>
    <row r="136" spans="1:12">
      <c r="A136" s="37" t="s">
        <v>165</v>
      </c>
      <c r="B136" s="35" t="s">
        <v>166</v>
      </c>
      <c r="C136" s="86"/>
      <c r="D136" s="87"/>
      <c r="E136" s="87"/>
      <c r="F136" s="87"/>
      <c r="G136" s="87"/>
      <c r="H136" s="87"/>
      <c r="I136" s="88"/>
      <c r="J136" s="59"/>
      <c r="K136" s="14"/>
      <c r="L136" s="39"/>
    </row>
    <row r="137" spans="1:12">
      <c r="A137" s="37" t="s">
        <v>167</v>
      </c>
      <c r="B137" s="35" t="s">
        <v>168</v>
      </c>
      <c r="C137" s="86"/>
      <c r="D137" s="87"/>
      <c r="E137" s="87"/>
      <c r="F137" s="87"/>
      <c r="G137" s="87"/>
      <c r="H137" s="87"/>
      <c r="I137" s="88"/>
      <c r="J137" s="59"/>
      <c r="K137" s="14"/>
      <c r="L137" s="39"/>
    </row>
    <row r="138" spans="1:12">
      <c r="A138" s="37" t="s">
        <v>169</v>
      </c>
      <c r="B138" s="35" t="s">
        <v>170</v>
      </c>
      <c r="C138" s="86"/>
      <c r="D138" s="87"/>
      <c r="E138" s="87"/>
      <c r="F138" s="87"/>
      <c r="G138" s="87"/>
      <c r="H138" s="87"/>
      <c r="I138" s="88"/>
      <c r="J138" s="59"/>
      <c r="K138" s="14"/>
      <c r="L138" s="39"/>
    </row>
    <row r="139" spans="1:12" ht="29">
      <c r="A139" s="37" t="s">
        <v>171</v>
      </c>
      <c r="B139" s="35" t="s">
        <v>172</v>
      </c>
      <c r="C139" s="86"/>
      <c r="D139" s="87"/>
      <c r="E139" s="87"/>
      <c r="F139" s="87"/>
      <c r="G139" s="87"/>
      <c r="H139" s="87"/>
      <c r="I139" s="88"/>
      <c r="J139" s="59"/>
      <c r="K139" s="14"/>
      <c r="L139" s="39"/>
    </row>
    <row r="140" spans="1:12">
      <c r="A140" s="37" t="s">
        <v>173</v>
      </c>
      <c r="B140" s="35" t="s">
        <v>57</v>
      </c>
      <c r="C140" s="86"/>
      <c r="D140" s="87"/>
      <c r="E140" s="87"/>
      <c r="F140" s="87"/>
      <c r="G140" s="87"/>
      <c r="H140" s="87"/>
      <c r="I140" s="88"/>
      <c r="J140" s="59"/>
      <c r="K140" s="14"/>
      <c r="L140" s="39"/>
    </row>
    <row r="141" spans="1:12">
      <c r="A141" s="37" t="s">
        <v>174</v>
      </c>
      <c r="B141" s="35" t="s">
        <v>59</v>
      </c>
      <c r="C141" s="86"/>
      <c r="D141" s="87"/>
      <c r="E141" s="87"/>
      <c r="F141" s="87"/>
      <c r="G141" s="87"/>
      <c r="H141" s="87"/>
      <c r="I141" s="88"/>
      <c r="J141" s="59"/>
      <c r="K141" s="14"/>
      <c r="L141" s="39"/>
    </row>
    <row r="142" spans="1:12" ht="29">
      <c r="A142" s="37" t="s">
        <v>175</v>
      </c>
      <c r="B142" s="35" t="s">
        <v>60</v>
      </c>
      <c r="C142" s="86"/>
      <c r="D142" s="87"/>
      <c r="E142" s="87"/>
      <c r="F142" s="87"/>
      <c r="G142" s="87"/>
      <c r="H142" s="87"/>
      <c r="I142" s="88"/>
      <c r="J142" s="59"/>
      <c r="K142" s="14"/>
      <c r="L142" s="39"/>
    </row>
    <row r="143" spans="1:12">
      <c r="A143" s="37" t="s">
        <v>176</v>
      </c>
      <c r="B143" s="35" t="s">
        <v>177</v>
      </c>
      <c r="C143" s="86"/>
      <c r="D143" s="87"/>
      <c r="E143" s="87"/>
      <c r="F143" s="87"/>
      <c r="G143" s="87"/>
      <c r="H143" s="87"/>
      <c r="I143" s="88"/>
      <c r="J143" s="59"/>
      <c r="K143" s="14"/>
      <c r="L143" s="39"/>
    </row>
    <row r="144" spans="1:12" ht="29">
      <c r="A144" s="37" t="s">
        <v>178</v>
      </c>
      <c r="B144" s="35" t="s">
        <v>179</v>
      </c>
      <c r="C144" s="86"/>
      <c r="D144" s="87"/>
      <c r="E144" s="87"/>
      <c r="F144" s="87"/>
      <c r="G144" s="87"/>
      <c r="H144" s="87"/>
      <c r="I144" s="88"/>
      <c r="J144" s="59"/>
      <c r="K144" s="14"/>
      <c r="L144" s="39"/>
    </row>
    <row r="145" spans="1:12">
      <c r="A145" s="37" t="s">
        <v>180</v>
      </c>
      <c r="B145" s="35" t="s">
        <v>181</v>
      </c>
      <c r="C145" s="86"/>
      <c r="D145" s="87"/>
      <c r="E145" s="87"/>
      <c r="F145" s="87"/>
      <c r="G145" s="87"/>
      <c r="H145" s="87"/>
      <c r="I145" s="88"/>
      <c r="J145" s="59"/>
      <c r="K145" s="14"/>
      <c r="L145" s="39"/>
    </row>
    <row r="146" spans="1:12" ht="58">
      <c r="A146" s="37" t="s">
        <v>182</v>
      </c>
      <c r="B146" s="35" t="s">
        <v>183</v>
      </c>
      <c r="C146" s="89"/>
      <c r="D146" s="90"/>
      <c r="E146" s="90"/>
      <c r="F146" s="90"/>
      <c r="G146" s="90"/>
      <c r="H146" s="90"/>
      <c r="I146" s="91"/>
      <c r="J146" s="59"/>
      <c r="K146" s="14"/>
      <c r="L146" s="39"/>
    </row>
    <row r="147" spans="1:12">
      <c r="A147" s="46" t="s">
        <v>100</v>
      </c>
      <c r="B147" s="45" t="str">
        <f>B10</f>
        <v>Transkutani bilirubinometar</v>
      </c>
      <c r="C147" s="70" t="s">
        <v>261</v>
      </c>
      <c r="D147" s="70">
        <v>1</v>
      </c>
      <c r="E147" s="76"/>
      <c r="F147" s="76">
        <f>D147*E147</f>
        <v>0</v>
      </c>
      <c r="G147" s="50"/>
      <c r="H147" s="76">
        <f>F147*G147</f>
        <v>0</v>
      </c>
      <c r="I147" s="76">
        <f>F147+H147</f>
        <v>0</v>
      </c>
      <c r="J147" s="75"/>
      <c r="K147" s="73"/>
      <c r="L147" s="74"/>
    </row>
    <row r="148" spans="1:12" ht="29">
      <c r="A148" s="37" t="s">
        <v>97</v>
      </c>
      <c r="B148" s="35" t="s">
        <v>184</v>
      </c>
      <c r="C148" s="83"/>
      <c r="D148" s="84"/>
      <c r="E148" s="84"/>
      <c r="F148" s="84"/>
      <c r="G148" s="84"/>
      <c r="H148" s="84"/>
      <c r="I148" s="85"/>
      <c r="J148" s="59"/>
      <c r="K148" s="14"/>
      <c r="L148" s="39"/>
    </row>
    <row r="149" spans="1:12" ht="29">
      <c r="A149" s="37" t="s">
        <v>9</v>
      </c>
      <c r="B149" s="35" t="s">
        <v>185</v>
      </c>
      <c r="C149" s="86"/>
      <c r="D149" s="87"/>
      <c r="E149" s="87"/>
      <c r="F149" s="87"/>
      <c r="G149" s="87"/>
      <c r="H149" s="87"/>
      <c r="I149" s="88"/>
      <c r="J149" s="59"/>
      <c r="K149" s="14"/>
      <c r="L149" s="39"/>
    </row>
    <row r="150" spans="1:12" ht="29">
      <c r="A150" s="37" t="s">
        <v>108</v>
      </c>
      <c r="B150" s="35" t="s">
        <v>186</v>
      </c>
      <c r="C150" s="86"/>
      <c r="D150" s="87"/>
      <c r="E150" s="87"/>
      <c r="F150" s="87"/>
      <c r="G150" s="87"/>
      <c r="H150" s="87"/>
      <c r="I150" s="88"/>
      <c r="J150" s="59"/>
      <c r="K150" s="14"/>
      <c r="L150" s="39"/>
    </row>
    <row r="151" spans="1:12">
      <c r="A151" s="37" t="s">
        <v>110</v>
      </c>
      <c r="B151" s="35" t="s">
        <v>187</v>
      </c>
      <c r="C151" s="86"/>
      <c r="D151" s="87"/>
      <c r="E151" s="87"/>
      <c r="F151" s="87"/>
      <c r="G151" s="87"/>
      <c r="H151" s="87"/>
      <c r="I151" s="88"/>
      <c r="J151" s="59"/>
      <c r="K151" s="14"/>
      <c r="L151" s="39"/>
    </row>
    <row r="152" spans="1:12" ht="29">
      <c r="A152" s="37" t="s">
        <v>126</v>
      </c>
      <c r="B152" s="35" t="s">
        <v>188</v>
      </c>
      <c r="C152" s="86"/>
      <c r="D152" s="87"/>
      <c r="E152" s="87"/>
      <c r="F152" s="87"/>
      <c r="G152" s="87"/>
      <c r="H152" s="87"/>
      <c r="I152" s="88"/>
      <c r="J152" s="59"/>
      <c r="K152" s="14"/>
      <c r="L152" s="39"/>
    </row>
    <row r="153" spans="1:12">
      <c r="A153" s="37" t="s">
        <v>135</v>
      </c>
      <c r="B153" s="35" t="s">
        <v>189</v>
      </c>
      <c r="C153" s="86"/>
      <c r="D153" s="87"/>
      <c r="E153" s="87"/>
      <c r="F153" s="87"/>
      <c r="G153" s="87"/>
      <c r="H153" s="87"/>
      <c r="I153" s="88"/>
      <c r="J153" s="59"/>
      <c r="K153" s="14"/>
      <c r="L153" s="39"/>
    </row>
    <row r="154" spans="1:12">
      <c r="A154" s="37" t="s">
        <v>137</v>
      </c>
      <c r="B154" s="35" t="s">
        <v>190</v>
      </c>
      <c r="C154" s="86"/>
      <c r="D154" s="87"/>
      <c r="E154" s="87"/>
      <c r="F154" s="87"/>
      <c r="G154" s="87"/>
      <c r="H154" s="87"/>
      <c r="I154" s="88"/>
      <c r="J154" s="59"/>
      <c r="K154" s="14"/>
      <c r="L154" s="39"/>
    </row>
    <row r="155" spans="1:12">
      <c r="A155" s="37" t="s">
        <v>157</v>
      </c>
      <c r="B155" s="35" t="s">
        <v>191</v>
      </c>
      <c r="C155" s="86"/>
      <c r="D155" s="87"/>
      <c r="E155" s="87"/>
      <c r="F155" s="87"/>
      <c r="G155" s="87"/>
      <c r="H155" s="87"/>
      <c r="I155" s="88"/>
      <c r="J155" s="59"/>
      <c r="K155" s="14"/>
      <c r="L155" s="39"/>
    </row>
    <row r="156" spans="1:12">
      <c r="A156" s="37" t="s">
        <v>163</v>
      </c>
      <c r="B156" s="35" t="s">
        <v>192</v>
      </c>
      <c r="C156" s="86"/>
      <c r="D156" s="87"/>
      <c r="E156" s="87"/>
      <c r="F156" s="87"/>
      <c r="G156" s="87"/>
      <c r="H156" s="87"/>
      <c r="I156" s="88"/>
      <c r="J156" s="59"/>
      <c r="K156" s="14"/>
      <c r="L156" s="39"/>
    </row>
    <row r="157" spans="1:12">
      <c r="A157" s="37" t="s">
        <v>165</v>
      </c>
      <c r="B157" s="35" t="s">
        <v>193</v>
      </c>
      <c r="C157" s="86"/>
      <c r="D157" s="87"/>
      <c r="E157" s="87"/>
      <c r="F157" s="87"/>
      <c r="G157" s="87"/>
      <c r="H157" s="87"/>
      <c r="I157" s="88"/>
      <c r="J157" s="59"/>
      <c r="K157" s="14"/>
      <c r="L157" s="39"/>
    </row>
    <row r="158" spans="1:12">
      <c r="A158" s="37" t="s">
        <v>194</v>
      </c>
      <c r="B158" s="35" t="s">
        <v>195</v>
      </c>
      <c r="C158" s="86"/>
      <c r="D158" s="87"/>
      <c r="E158" s="87"/>
      <c r="F158" s="87"/>
      <c r="G158" s="87"/>
      <c r="H158" s="87"/>
      <c r="I158" s="88"/>
      <c r="J158" s="59"/>
      <c r="K158" s="14"/>
      <c r="L158" s="39"/>
    </row>
    <row r="159" spans="1:12">
      <c r="A159" s="37" t="s">
        <v>171</v>
      </c>
      <c r="B159" s="35" t="s">
        <v>196</v>
      </c>
      <c r="C159" s="86"/>
      <c r="D159" s="87"/>
      <c r="E159" s="87"/>
      <c r="F159" s="87"/>
      <c r="G159" s="87"/>
      <c r="H159" s="87"/>
      <c r="I159" s="88"/>
      <c r="J159" s="59"/>
      <c r="K159" s="14"/>
      <c r="L159" s="39"/>
    </row>
    <row r="160" spans="1:12">
      <c r="A160" s="37" t="s">
        <v>173</v>
      </c>
      <c r="B160" s="35" t="s">
        <v>197</v>
      </c>
      <c r="C160" s="86"/>
      <c r="D160" s="87"/>
      <c r="E160" s="87"/>
      <c r="F160" s="87"/>
      <c r="G160" s="87"/>
      <c r="H160" s="87"/>
      <c r="I160" s="88"/>
      <c r="J160" s="59"/>
      <c r="K160" s="14"/>
      <c r="L160" s="39"/>
    </row>
    <row r="161" spans="1:12">
      <c r="A161" s="37" t="s">
        <v>174</v>
      </c>
      <c r="B161" s="35" t="s">
        <v>198</v>
      </c>
      <c r="C161" s="86"/>
      <c r="D161" s="87"/>
      <c r="E161" s="87"/>
      <c r="F161" s="87"/>
      <c r="G161" s="87"/>
      <c r="H161" s="87"/>
      <c r="I161" s="88"/>
      <c r="J161" s="59"/>
      <c r="K161" s="14"/>
      <c r="L161" s="39"/>
    </row>
    <row r="162" spans="1:12" ht="29">
      <c r="A162" s="37" t="s">
        <v>175</v>
      </c>
      <c r="B162" s="35" t="s">
        <v>199</v>
      </c>
      <c r="C162" s="86"/>
      <c r="D162" s="87"/>
      <c r="E162" s="87"/>
      <c r="F162" s="87"/>
      <c r="G162" s="87"/>
      <c r="H162" s="87"/>
      <c r="I162" s="88"/>
      <c r="J162" s="59"/>
      <c r="K162" s="14"/>
      <c r="L162" s="39"/>
    </row>
    <row r="163" spans="1:12">
      <c r="A163" s="37" t="s">
        <v>178</v>
      </c>
      <c r="B163" s="35" t="s">
        <v>200</v>
      </c>
      <c r="C163" s="86"/>
      <c r="D163" s="87"/>
      <c r="E163" s="87"/>
      <c r="F163" s="87"/>
      <c r="G163" s="87"/>
      <c r="H163" s="87"/>
      <c r="I163" s="88"/>
      <c r="J163" s="59"/>
      <c r="K163" s="14"/>
      <c r="L163" s="39"/>
    </row>
    <row r="164" spans="1:12">
      <c r="A164" s="37" t="s">
        <v>180</v>
      </c>
      <c r="B164" s="35" t="s">
        <v>201</v>
      </c>
      <c r="C164" s="86"/>
      <c r="D164" s="87"/>
      <c r="E164" s="87"/>
      <c r="F164" s="87"/>
      <c r="G164" s="87"/>
      <c r="H164" s="87"/>
      <c r="I164" s="88"/>
      <c r="J164" s="59"/>
      <c r="K164" s="14"/>
      <c r="L164" s="39"/>
    </row>
    <row r="165" spans="1:12" ht="29">
      <c r="A165" s="37" t="s">
        <v>182</v>
      </c>
      <c r="B165" s="35" t="s">
        <v>202</v>
      </c>
      <c r="C165" s="86"/>
      <c r="D165" s="87"/>
      <c r="E165" s="87"/>
      <c r="F165" s="87"/>
      <c r="G165" s="87"/>
      <c r="H165" s="87"/>
      <c r="I165" s="88"/>
      <c r="J165" s="59"/>
      <c r="K165" s="14"/>
      <c r="L165" s="39"/>
    </row>
    <row r="166" spans="1:12">
      <c r="A166" s="37" t="s">
        <v>203</v>
      </c>
      <c r="B166" s="35" t="s">
        <v>204</v>
      </c>
      <c r="C166" s="86"/>
      <c r="D166" s="87"/>
      <c r="E166" s="87"/>
      <c r="F166" s="87"/>
      <c r="G166" s="87"/>
      <c r="H166" s="87"/>
      <c r="I166" s="88"/>
      <c r="J166" s="59"/>
      <c r="K166" s="14"/>
      <c r="L166" s="39"/>
    </row>
    <row r="167" spans="1:12">
      <c r="A167" s="37" t="s">
        <v>205</v>
      </c>
      <c r="B167" s="35" t="s">
        <v>206</v>
      </c>
      <c r="C167" s="86"/>
      <c r="D167" s="87"/>
      <c r="E167" s="87"/>
      <c r="F167" s="87"/>
      <c r="G167" s="87"/>
      <c r="H167" s="87"/>
      <c r="I167" s="88"/>
      <c r="J167" s="59"/>
      <c r="K167" s="14"/>
      <c r="L167" s="39"/>
    </row>
    <row r="168" spans="1:12" ht="15" thickBot="1">
      <c r="A168" s="41" t="s">
        <v>207</v>
      </c>
      <c r="B168" s="42" t="s">
        <v>208</v>
      </c>
      <c r="C168" s="92"/>
      <c r="D168" s="93"/>
      <c r="E168" s="93"/>
      <c r="F168" s="93"/>
      <c r="G168" s="93"/>
      <c r="H168" s="93"/>
      <c r="I168" s="94"/>
      <c r="J168" s="60"/>
      <c r="K168" s="43"/>
      <c r="L168" s="44"/>
    </row>
    <row r="169" spans="1:12" ht="15" thickBot="1">
      <c r="F169" s="95">
        <f>SUM(F17,F68,F100,F147)</f>
        <v>0</v>
      </c>
      <c r="H169" s="95">
        <f>SUM(H17,H68,H100,H147)</f>
        <v>0</v>
      </c>
      <c r="I169" s="95">
        <f>SUM(I17,I68,I100,I147)</f>
        <v>0</v>
      </c>
    </row>
  </sheetData>
  <mergeCells count="4">
    <mergeCell ref="C18:I67"/>
    <mergeCell ref="C69:I99"/>
    <mergeCell ref="C101:I146"/>
    <mergeCell ref="C148:I168"/>
  </mergeCells>
  <phoneticPr fontId="27" type="noConversion"/>
  <pageMargins left="0.7" right="0.7" top="0.75" bottom="0.75" header="0.3" footer="0.3"/>
  <pageSetup paperSize="9" scale="35" orientation="portrait" r:id="rId1"/>
</worksheet>
</file>

<file path=docMetadata/LabelInfo.xml><?xml version="1.0" encoding="utf-8"?>
<clbl:labelList xmlns:clbl="http://schemas.microsoft.com/office/2020/mipLabelMetadata">
  <clbl:label id="{7d280710-1564-42b6-983b-5cebee6e2358}" enabled="1" method="Privileged" siteId="{e8d897a8-f400-4625-858a-6f3ae627542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2. GRUPA</vt:lpstr>
      <vt:lpstr>'2. GRUPA'!Podrucje_ispisa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2025-11-25T19:27:17Z</dcterms:created>
  <dcterms:modified xsi:type="dcterms:W3CDTF">2026-07-29T12:46:36Z</dcterms:modified>
</cp:coreProperties>
</file>