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15225" windowHeight="8595"/>
  </bookViews>
  <sheets>
    <sheet name="1. i 2. godina" sheetId="1" r:id="rId1"/>
    <sheet name="REKAPITULACIJA" sheetId="2" r:id="rId2"/>
  </sheets>
  <definedNames>
    <definedName name="_xlnm.Print_Area" localSheetId="0">'1. i 2. godina'!$A$1:$K$65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57" i="1" l="1"/>
  <c r="J57" i="1"/>
  <c r="K58" i="1"/>
  <c r="J58" i="1"/>
  <c r="B5" i="2" l="1"/>
  <c r="C4" i="2"/>
  <c r="B4" i="2"/>
  <c r="B3" i="2"/>
  <c r="K56" i="1" l="1"/>
  <c r="J56" i="1"/>
  <c r="C3" i="2"/>
  <c r="C5" i="2" s="1"/>
</calcChain>
</file>

<file path=xl/sharedStrings.xml><?xml version="1.0" encoding="utf-8"?>
<sst xmlns="http://schemas.openxmlformats.org/spreadsheetml/2006/main" count="179" uniqueCount="108">
  <si>
    <t>Ustanova</t>
  </si>
  <si>
    <t>Uređaj</t>
  </si>
  <si>
    <t>Serijski 
broj</t>
  </si>
  <si>
    <t>Broj PM 
godišnje</t>
  </si>
  <si>
    <t>Istek jamstva/
ugovora</t>
  </si>
  <si>
    <t>Br. Dana 
1.8.2026 - 
31.7.2027</t>
  </si>
  <si>
    <t>Br. Dana 
1.8.2027 - 
31.7.2028</t>
  </si>
  <si>
    <t>Godišnja
cijena</t>
  </si>
  <si>
    <t>1. godina 
1.8.2026 - 
31.7.2027</t>
  </si>
  <si>
    <t>2. godina 
1.8.2027 - 
31.7.2028</t>
  </si>
  <si>
    <t>KBC Sestre milosrdnice</t>
  </si>
  <si>
    <t>SOMATOM X.cite</t>
  </si>
  <si>
    <t>123471</t>
  </si>
  <si>
    <t>ARCADIS Varic Gen2 NK</t>
  </si>
  <si>
    <t>13338</t>
  </si>
  <si>
    <t>Artis Q ceiling</t>
  </si>
  <si>
    <t>109632</t>
  </si>
  <si>
    <t>Artis zee biplane</t>
  </si>
  <si>
    <t>155277</t>
  </si>
  <si>
    <t>ACUSON Sequoia</t>
  </si>
  <si>
    <t>Cios Alpha</t>
  </si>
  <si>
    <t>11345</t>
  </si>
  <si>
    <t>Sensis Vibe Hemo</t>
  </si>
  <si>
    <t>101075</t>
  </si>
  <si>
    <t>102063</t>
  </si>
  <si>
    <t>SOMATOM Definition Edge</t>
  </si>
  <si>
    <t>155679</t>
  </si>
  <si>
    <t>syngo.via</t>
  </si>
  <si>
    <t>224854</t>
  </si>
  <si>
    <t>Symbia Pro.specta X3</t>
  </si>
  <si>
    <t>100304</t>
  </si>
  <si>
    <t>Symbia T</t>
  </si>
  <si>
    <t>1152</t>
  </si>
  <si>
    <t>MAGNETOM Aera</t>
  </si>
  <si>
    <t>142160</t>
  </si>
  <si>
    <t>MAGNETOM Avanto</t>
  </si>
  <si>
    <t>26482</t>
  </si>
  <si>
    <t>MOBILETT Elara Max</t>
  </si>
  <si>
    <t>13097</t>
  </si>
  <si>
    <t>13424</t>
  </si>
  <si>
    <t>13850</t>
  </si>
  <si>
    <t>15130</t>
  </si>
  <si>
    <t>15131</t>
  </si>
  <si>
    <t>POLYMOBIL Plus</t>
  </si>
  <si>
    <t>20188</t>
  </si>
  <si>
    <t>20272</t>
  </si>
  <si>
    <t>UROSKOP Omnia Max</t>
  </si>
  <si>
    <t>6378</t>
  </si>
  <si>
    <t>ACUSON P500</t>
  </si>
  <si>
    <t>397054</t>
  </si>
  <si>
    <t>397263</t>
  </si>
  <si>
    <t>397264</t>
  </si>
  <si>
    <t>470156</t>
  </si>
  <si>
    <t>ACUSON X300 (WW)</t>
  </si>
  <si>
    <t>312926</t>
  </si>
  <si>
    <t>ACUSON X300 PE (WW) 17FPD</t>
  </si>
  <si>
    <t>349391</t>
  </si>
  <si>
    <t>133604</t>
  </si>
  <si>
    <t>Artis zee multi-purpose</t>
  </si>
  <si>
    <t>159546</t>
  </si>
  <si>
    <t>AX Application Software SYS</t>
  </si>
  <si>
    <t>32353</t>
  </si>
  <si>
    <t>26009</t>
  </si>
  <si>
    <t>Cios Flow</t>
  </si>
  <si>
    <t>83681</t>
  </si>
  <si>
    <t>Cios Select VA21 FD</t>
  </si>
  <si>
    <t>60332</t>
  </si>
  <si>
    <t>Sensis Vibe Combo</t>
  </si>
  <si>
    <t>126127</t>
  </si>
  <si>
    <t>Symbia T Processing Wrkplc</t>
  </si>
  <si>
    <t>1157</t>
  </si>
  <si>
    <t>15951</t>
  </si>
  <si>
    <t>Ysio Max</t>
  </si>
  <si>
    <t>29018</t>
  </si>
  <si>
    <t>804205</t>
  </si>
  <si>
    <t>Klinika za traumatologiju</t>
  </si>
  <si>
    <t>SOMATOM Definition AS</t>
  </si>
  <si>
    <t>92196</t>
  </si>
  <si>
    <t>401461</t>
  </si>
  <si>
    <t>MAGNETOM Symphony</t>
  </si>
  <si>
    <t>23825</t>
  </si>
  <si>
    <t>Luminos Fusion VE FD</t>
  </si>
  <si>
    <t>31141</t>
  </si>
  <si>
    <t>MULTIX Fusion Max</t>
  </si>
  <si>
    <t>10186</t>
  </si>
  <si>
    <t>Klinika za tumore</t>
  </si>
  <si>
    <t>155680</t>
  </si>
  <si>
    <t>133607</t>
  </si>
  <si>
    <t>MAGNETOM Espree</t>
  </si>
  <si>
    <t>31127</t>
  </si>
  <si>
    <t>15247</t>
  </si>
  <si>
    <t>ACUSON X150</t>
  </si>
  <si>
    <t>305463</t>
  </si>
  <si>
    <t>311042</t>
  </si>
  <si>
    <t>312419</t>
  </si>
  <si>
    <t>SOMATOM go.Open Pro</t>
  </si>
  <si>
    <t>130325</t>
  </si>
  <si>
    <t>225263</t>
  </si>
  <si>
    <t>ACUSON Juniper</t>
  </si>
  <si>
    <t>551757</t>
  </si>
  <si>
    <t>UKUPNO BEZ PDV-a</t>
  </si>
  <si>
    <t>PDV</t>
  </si>
  <si>
    <t>SVEUKUPNO s PDV-om</t>
  </si>
  <si>
    <t>bez PDV-a</t>
  </si>
  <si>
    <t>sa PDV-om</t>
  </si>
  <si>
    <t>UKUPNO za 2. godine</t>
  </si>
  <si>
    <r>
      <t>2. GODINA</t>
    </r>
    <r>
      <rPr>
        <sz val="10"/>
        <color theme="1"/>
        <rFont val="Aptos Narrow"/>
        <charset val="238"/>
        <scheme val="minor"/>
      </rPr>
      <t>(1.8.2027 - 
31.7.2028)</t>
    </r>
  </si>
  <si>
    <r>
      <t xml:space="preserve">1. GODINA </t>
    </r>
    <r>
      <rPr>
        <sz val="10"/>
        <color theme="1"/>
        <rFont val="Aptos Narrow"/>
        <charset val="238"/>
        <scheme val="minor"/>
      </rPr>
      <t>(1.8.2026 - 
31.7.2027)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</si>
</sst>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0_ ;\-#,##0.00\ "/>
  </numFmts>
  <fonts count="7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charset val="238"/>
      <scheme val="minor"/>
    </font>
    <font>
      <sz val="10"/>
      <color theme="1"/>
      <name val="Aptos Narrow"/>
      <charset val="238"/>
      <scheme val="minor"/>
    </font>
    <font>
      <b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4" fontId="0" fillId="0" borderId="2" xfId="0" applyNumberFormat="1" applyBorder="1"/>
    <xf numFmtId="164" fontId="0" fillId="0" borderId="2" xfId="1" applyFont="1" applyBorder="1"/>
    <xf numFmtId="165" fontId="4" fillId="0" borderId="0" xfId="1" applyNumberFormat="1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4" fontId="0" fillId="0" borderId="7" xfId="0" applyNumberFormat="1" applyBorder="1"/>
    <xf numFmtId="4" fontId="0" fillId="0" borderId="8" xfId="0" applyNumberFormat="1" applyBorder="1"/>
    <xf numFmtId="4" fontId="3" fillId="0" borderId="9" xfId="0" applyNumberFormat="1" applyFont="1" applyBorder="1"/>
    <xf numFmtId="4" fontId="3" fillId="0" borderId="10" xfId="0" applyNumberFormat="1" applyFont="1" applyBorder="1"/>
    <xf numFmtId="0" fontId="3" fillId="0" borderId="6" xfId="0" applyFont="1" applyBorder="1" applyAlignment="1">
      <alignment wrapText="1"/>
    </xf>
    <xf numFmtId="4" fontId="0" fillId="0" borderId="0" xfId="0" applyNumberFormat="1"/>
    <xf numFmtId="4" fontId="6" fillId="0" borderId="0" xfId="0" applyNumberFormat="1" applyFont="1"/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view="pageBreakPreview" zoomScale="85" zoomScaleNormal="100" zoomScaleSheetLayoutView="85" workbookViewId="0">
      <pane ySplit="1" topLeftCell="A2" activePane="bottomLeft" state="frozen"/>
      <selection pane="bottomLeft" activeCell="E62" sqref="E62"/>
    </sheetView>
  </sheetViews>
  <sheetFormatPr defaultRowHeight="14.25"/>
  <cols>
    <col min="1" max="1" width="3" bestFit="1" customWidth="1"/>
    <col min="2" max="2" width="31" customWidth="1"/>
    <col min="3" max="3" width="25.875" bestFit="1" customWidth="1"/>
    <col min="4" max="4" width="11.125" bestFit="1" customWidth="1"/>
    <col min="5" max="5" width="8" bestFit="1" customWidth="1"/>
    <col min="6" max="6" width="11.75" customWidth="1"/>
    <col min="7" max="7" width="9.125" bestFit="1" customWidth="1"/>
    <col min="8" max="8" width="10.625" customWidth="1"/>
    <col min="9" max="9" width="10.5" bestFit="1" customWidth="1"/>
    <col min="10" max="11" width="13.125" bestFit="1" customWidth="1"/>
  </cols>
  <sheetData>
    <row r="1" spans="1:11" ht="45">
      <c r="A1" s="2"/>
      <c r="B1" s="3" t="s">
        <v>0</v>
      </c>
      <c r="C1" s="3" t="s">
        <v>1</v>
      </c>
      <c r="D1" s="3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</row>
    <row r="2" spans="1:11">
      <c r="A2">
        <v>1</v>
      </c>
      <c r="B2" s="5" t="s">
        <v>10</v>
      </c>
      <c r="C2" s="5" t="s">
        <v>11</v>
      </c>
      <c r="D2" s="6" t="s">
        <v>12</v>
      </c>
      <c r="E2" s="6">
        <v>2</v>
      </c>
      <c r="F2" s="7">
        <v>46164</v>
      </c>
      <c r="G2" s="6"/>
      <c r="H2" s="6"/>
      <c r="I2" s="8"/>
      <c r="J2" s="8"/>
      <c r="K2" s="8"/>
    </row>
    <row r="3" spans="1:11">
      <c r="A3">
        <v>2</v>
      </c>
      <c r="B3" s="5" t="s">
        <v>10</v>
      </c>
      <c r="C3" s="5" t="s">
        <v>13</v>
      </c>
      <c r="D3" s="6" t="s">
        <v>14</v>
      </c>
      <c r="E3" s="6">
        <v>2</v>
      </c>
      <c r="F3" s="7">
        <v>46234</v>
      </c>
      <c r="G3" s="6"/>
      <c r="H3" s="6"/>
      <c r="I3" s="8"/>
      <c r="J3" s="8"/>
      <c r="K3" s="8"/>
    </row>
    <row r="4" spans="1:11">
      <c r="A4">
        <v>3</v>
      </c>
      <c r="B4" s="5" t="s">
        <v>10</v>
      </c>
      <c r="C4" s="5" t="s">
        <v>15</v>
      </c>
      <c r="D4" s="6" t="s">
        <v>16</v>
      </c>
      <c r="E4" s="6">
        <v>2</v>
      </c>
      <c r="F4" s="7">
        <v>46234</v>
      </c>
      <c r="G4" s="6"/>
      <c r="H4" s="6"/>
      <c r="I4" s="8"/>
      <c r="J4" s="8"/>
      <c r="K4" s="8"/>
    </row>
    <row r="5" spans="1:11">
      <c r="A5">
        <v>4</v>
      </c>
      <c r="B5" s="5" t="s">
        <v>10</v>
      </c>
      <c r="C5" s="5" t="s">
        <v>17</v>
      </c>
      <c r="D5" s="6" t="s">
        <v>18</v>
      </c>
      <c r="E5" s="6">
        <v>2</v>
      </c>
      <c r="F5" s="7">
        <v>46234</v>
      </c>
      <c r="G5" s="6"/>
      <c r="H5" s="6"/>
      <c r="I5" s="8"/>
      <c r="J5" s="8"/>
      <c r="K5" s="8"/>
    </row>
    <row r="6" spans="1:11">
      <c r="A6">
        <v>5</v>
      </c>
      <c r="B6" s="5" t="s">
        <v>10</v>
      </c>
      <c r="C6" s="5" t="s">
        <v>19</v>
      </c>
      <c r="D6" s="6">
        <v>802864</v>
      </c>
      <c r="E6" s="6">
        <v>1</v>
      </c>
      <c r="F6" s="7">
        <v>46234</v>
      </c>
      <c r="G6" s="6"/>
      <c r="H6" s="6"/>
      <c r="I6" s="8"/>
      <c r="J6" s="8"/>
      <c r="K6" s="8"/>
    </row>
    <row r="7" spans="1:11">
      <c r="A7">
        <v>6</v>
      </c>
      <c r="B7" s="5" t="s">
        <v>10</v>
      </c>
      <c r="C7" s="5" t="s">
        <v>20</v>
      </c>
      <c r="D7" s="6" t="s">
        <v>21</v>
      </c>
      <c r="E7" s="6">
        <v>2</v>
      </c>
      <c r="F7" s="7">
        <v>46234</v>
      </c>
      <c r="G7" s="6"/>
      <c r="H7" s="6"/>
      <c r="I7" s="8"/>
      <c r="J7" s="8"/>
      <c r="K7" s="8"/>
    </row>
    <row r="8" spans="1:11">
      <c r="A8">
        <v>7</v>
      </c>
      <c r="B8" s="5" t="s">
        <v>10</v>
      </c>
      <c r="C8" s="5" t="s">
        <v>22</v>
      </c>
      <c r="D8" s="6" t="s">
        <v>23</v>
      </c>
      <c r="E8" s="6">
        <v>2</v>
      </c>
      <c r="F8" s="7">
        <v>46234</v>
      </c>
      <c r="G8" s="6"/>
      <c r="H8" s="6"/>
      <c r="I8" s="8"/>
      <c r="J8" s="8"/>
      <c r="K8" s="8"/>
    </row>
    <row r="9" spans="1:11">
      <c r="A9">
        <v>8</v>
      </c>
      <c r="B9" s="5" t="s">
        <v>10</v>
      </c>
      <c r="C9" s="5" t="s">
        <v>22</v>
      </c>
      <c r="D9" s="6" t="s">
        <v>24</v>
      </c>
      <c r="E9" s="6">
        <v>2</v>
      </c>
      <c r="F9" s="7">
        <v>46234</v>
      </c>
      <c r="G9" s="6"/>
      <c r="H9" s="6"/>
      <c r="I9" s="8"/>
      <c r="J9" s="8"/>
      <c r="K9" s="8"/>
    </row>
    <row r="10" spans="1:11">
      <c r="A10">
        <v>9</v>
      </c>
      <c r="B10" s="5" t="s">
        <v>10</v>
      </c>
      <c r="C10" s="5" t="s">
        <v>25</v>
      </c>
      <c r="D10" s="6" t="s">
        <v>26</v>
      </c>
      <c r="E10" s="6">
        <v>2</v>
      </c>
      <c r="F10" s="7">
        <v>46234</v>
      </c>
      <c r="G10" s="6"/>
      <c r="H10" s="6"/>
      <c r="I10" s="8"/>
      <c r="J10" s="8"/>
      <c r="K10" s="8"/>
    </row>
    <row r="11" spans="1:11">
      <c r="A11">
        <v>10</v>
      </c>
      <c r="B11" s="5" t="s">
        <v>10</v>
      </c>
      <c r="C11" s="5" t="s">
        <v>27</v>
      </c>
      <c r="D11" s="6" t="s">
        <v>28</v>
      </c>
      <c r="E11" s="6">
        <v>1</v>
      </c>
      <c r="F11" s="7">
        <v>46234</v>
      </c>
      <c r="G11" s="6"/>
      <c r="H11" s="6"/>
      <c r="I11" s="8"/>
      <c r="J11" s="8"/>
      <c r="K11" s="8"/>
    </row>
    <row r="12" spans="1:11">
      <c r="A12">
        <v>11</v>
      </c>
      <c r="B12" s="5" t="s">
        <v>10</v>
      </c>
      <c r="C12" s="5" t="s">
        <v>29</v>
      </c>
      <c r="D12" s="6" t="s">
        <v>30</v>
      </c>
      <c r="E12" s="6">
        <v>2</v>
      </c>
      <c r="F12" s="7">
        <v>46234</v>
      </c>
      <c r="G12" s="6"/>
      <c r="H12" s="6"/>
      <c r="I12" s="8"/>
      <c r="J12" s="8"/>
      <c r="K12" s="8"/>
    </row>
    <row r="13" spans="1:11">
      <c r="A13">
        <v>12</v>
      </c>
      <c r="B13" s="5" t="s">
        <v>10</v>
      </c>
      <c r="C13" s="5" t="s">
        <v>31</v>
      </c>
      <c r="D13" s="6" t="s">
        <v>32</v>
      </c>
      <c r="E13" s="6">
        <v>2</v>
      </c>
      <c r="F13" s="7">
        <v>46234</v>
      </c>
      <c r="G13" s="6"/>
      <c r="H13" s="6"/>
      <c r="I13" s="8"/>
      <c r="J13" s="8"/>
      <c r="K13" s="8"/>
    </row>
    <row r="14" spans="1:11">
      <c r="A14">
        <v>13</v>
      </c>
      <c r="B14" s="5" t="s">
        <v>10</v>
      </c>
      <c r="C14" s="5" t="s">
        <v>33</v>
      </c>
      <c r="D14" s="6" t="s">
        <v>34</v>
      </c>
      <c r="E14" s="6">
        <v>2</v>
      </c>
      <c r="F14" s="7">
        <v>46234</v>
      </c>
      <c r="G14" s="6"/>
      <c r="H14" s="6"/>
      <c r="I14" s="8"/>
      <c r="J14" s="8"/>
      <c r="K14" s="8"/>
    </row>
    <row r="15" spans="1:11">
      <c r="A15">
        <v>14</v>
      </c>
      <c r="B15" s="5" t="s">
        <v>10</v>
      </c>
      <c r="C15" s="5" t="s">
        <v>35</v>
      </c>
      <c r="D15" s="6" t="s">
        <v>36</v>
      </c>
      <c r="E15" s="6">
        <v>2</v>
      </c>
      <c r="F15" s="7">
        <v>46234</v>
      </c>
      <c r="G15" s="6"/>
      <c r="H15" s="6"/>
      <c r="I15" s="8"/>
      <c r="J15" s="8"/>
      <c r="K15" s="8"/>
    </row>
    <row r="16" spans="1:11">
      <c r="A16">
        <v>15</v>
      </c>
      <c r="B16" s="5" t="s">
        <v>10</v>
      </c>
      <c r="C16" s="5" t="s">
        <v>37</v>
      </c>
      <c r="D16" s="6" t="s">
        <v>38</v>
      </c>
      <c r="E16" s="6">
        <v>1</v>
      </c>
      <c r="F16" s="7">
        <v>46234</v>
      </c>
      <c r="G16" s="6"/>
      <c r="H16" s="6"/>
      <c r="I16" s="8"/>
      <c r="J16" s="8"/>
      <c r="K16" s="8"/>
    </row>
    <row r="17" spans="1:11">
      <c r="A17">
        <v>16</v>
      </c>
      <c r="B17" s="5" t="s">
        <v>10</v>
      </c>
      <c r="C17" s="5" t="s">
        <v>37</v>
      </c>
      <c r="D17" s="6" t="s">
        <v>39</v>
      </c>
      <c r="E17" s="6">
        <v>1</v>
      </c>
      <c r="F17" s="7">
        <v>46234</v>
      </c>
      <c r="G17" s="6"/>
      <c r="H17" s="6"/>
      <c r="I17" s="8"/>
      <c r="J17" s="8"/>
      <c r="K17" s="8"/>
    </row>
    <row r="18" spans="1:11">
      <c r="A18">
        <v>17</v>
      </c>
      <c r="B18" s="5" t="s">
        <v>10</v>
      </c>
      <c r="C18" s="5" t="s">
        <v>37</v>
      </c>
      <c r="D18" s="6" t="s">
        <v>40</v>
      </c>
      <c r="E18" s="6">
        <v>1</v>
      </c>
      <c r="F18" s="7">
        <v>46234</v>
      </c>
      <c r="G18" s="6"/>
      <c r="H18" s="6"/>
      <c r="I18" s="8"/>
      <c r="J18" s="8"/>
      <c r="K18" s="8"/>
    </row>
    <row r="19" spans="1:11">
      <c r="A19">
        <v>18</v>
      </c>
      <c r="B19" s="5" t="s">
        <v>10</v>
      </c>
      <c r="C19" s="5" t="s">
        <v>37</v>
      </c>
      <c r="D19" s="6" t="s">
        <v>41</v>
      </c>
      <c r="E19" s="6">
        <v>1</v>
      </c>
      <c r="F19" s="7">
        <v>46234</v>
      </c>
      <c r="G19" s="6"/>
      <c r="H19" s="6"/>
      <c r="I19" s="8"/>
      <c r="J19" s="8"/>
      <c r="K19" s="8"/>
    </row>
    <row r="20" spans="1:11">
      <c r="A20">
        <v>19</v>
      </c>
      <c r="B20" s="5" t="s">
        <v>10</v>
      </c>
      <c r="C20" s="5" t="s">
        <v>37</v>
      </c>
      <c r="D20" s="6" t="s">
        <v>42</v>
      </c>
      <c r="E20" s="6">
        <v>1</v>
      </c>
      <c r="F20" s="7">
        <v>46234</v>
      </c>
      <c r="G20" s="6"/>
      <c r="H20" s="6"/>
      <c r="I20" s="8"/>
      <c r="J20" s="8"/>
      <c r="K20" s="8"/>
    </row>
    <row r="21" spans="1:11">
      <c r="A21">
        <v>20</v>
      </c>
      <c r="B21" s="5" t="s">
        <v>10</v>
      </c>
      <c r="C21" s="5" t="s">
        <v>43</v>
      </c>
      <c r="D21" s="6" t="s">
        <v>44</v>
      </c>
      <c r="E21" s="6">
        <v>1</v>
      </c>
      <c r="F21" s="7">
        <v>46234</v>
      </c>
      <c r="G21" s="6"/>
      <c r="H21" s="6"/>
      <c r="I21" s="8"/>
      <c r="J21" s="8"/>
      <c r="K21" s="8"/>
    </row>
    <row r="22" spans="1:11">
      <c r="A22">
        <v>21</v>
      </c>
      <c r="B22" s="5" t="s">
        <v>10</v>
      </c>
      <c r="C22" s="5" t="s">
        <v>43</v>
      </c>
      <c r="D22" s="6" t="s">
        <v>45</v>
      </c>
      <c r="E22" s="6">
        <v>1</v>
      </c>
      <c r="F22" s="7">
        <v>46234</v>
      </c>
      <c r="G22" s="6"/>
      <c r="H22" s="6"/>
      <c r="I22" s="8"/>
      <c r="J22" s="8"/>
      <c r="K22" s="8"/>
    </row>
    <row r="23" spans="1:11">
      <c r="A23">
        <v>22</v>
      </c>
      <c r="B23" s="5" t="s">
        <v>10</v>
      </c>
      <c r="C23" s="5" t="s">
        <v>46</v>
      </c>
      <c r="D23" s="6" t="s">
        <v>47</v>
      </c>
      <c r="E23" s="6">
        <v>2</v>
      </c>
      <c r="F23" s="7">
        <v>46234</v>
      </c>
      <c r="G23" s="6"/>
      <c r="H23" s="6"/>
      <c r="I23" s="8"/>
      <c r="J23" s="8"/>
      <c r="K23" s="8"/>
    </row>
    <row r="24" spans="1:11">
      <c r="A24">
        <v>23</v>
      </c>
      <c r="B24" s="5" t="s">
        <v>10</v>
      </c>
      <c r="C24" s="5" t="s">
        <v>48</v>
      </c>
      <c r="D24" s="6" t="s">
        <v>49</v>
      </c>
      <c r="E24" s="6">
        <v>1</v>
      </c>
      <c r="F24" s="7">
        <v>46234</v>
      </c>
      <c r="G24" s="6"/>
      <c r="H24" s="6"/>
      <c r="I24" s="8"/>
      <c r="J24" s="8"/>
      <c r="K24" s="8"/>
    </row>
    <row r="25" spans="1:11">
      <c r="A25">
        <v>24</v>
      </c>
      <c r="B25" s="5" t="s">
        <v>10</v>
      </c>
      <c r="C25" s="5" t="s">
        <v>48</v>
      </c>
      <c r="D25" s="6" t="s">
        <v>50</v>
      </c>
      <c r="E25" s="6">
        <v>1</v>
      </c>
      <c r="F25" s="7">
        <v>46234</v>
      </c>
      <c r="G25" s="6"/>
      <c r="H25" s="6"/>
      <c r="I25" s="8"/>
      <c r="J25" s="8"/>
      <c r="K25" s="8"/>
    </row>
    <row r="26" spans="1:11">
      <c r="A26">
        <v>25</v>
      </c>
      <c r="B26" s="5" t="s">
        <v>10</v>
      </c>
      <c r="C26" s="5" t="s">
        <v>48</v>
      </c>
      <c r="D26" s="6" t="s">
        <v>51</v>
      </c>
      <c r="E26" s="6">
        <v>1</v>
      </c>
      <c r="F26" s="7">
        <v>46234</v>
      </c>
      <c r="G26" s="6"/>
      <c r="H26" s="6"/>
      <c r="I26" s="8"/>
      <c r="J26" s="8"/>
      <c r="K26" s="8"/>
    </row>
    <row r="27" spans="1:11">
      <c r="A27">
        <v>26</v>
      </c>
      <c r="B27" s="5" t="s">
        <v>10</v>
      </c>
      <c r="C27" s="5" t="s">
        <v>48</v>
      </c>
      <c r="D27" s="6" t="s">
        <v>52</v>
      </c>
      <c r="E27" s="6">
        <v>1</v>
      </c>
      <c r="F27" s="7">
        <v>46234</v>
      </c>
      <c r="G27" s="6"/>
      <c r="H27" s="6"/>
      <c r="I27" s="8"/>
      <c r="J27" s="8"/>
      <c r="K27" s="8"/>
    </row>
    <row r="28" spans="1:11">
      <c r="A28">
        <v>27</v>
      </c>
      <c r="B28" s="5" t="s">
        <v>10</v>
      </c>
      <c r="C28" s="5" t="s">
        <v>53</v>
      </c>
      <c r="D28" s="6" t="s">
        <v>54</v>
      </c>
      <c r="E28" s="6">
        <v>1</v>
      </c>
      <c r="F28" s="7">
        <v>46234</v>
      </c>
      <c r="G28" s="6"/>
      <c r="H28" s="6"/>
      <c r="I28" s="8"/>
      <c r="J28" s="8"/>
      <c r="K28" s="8"/>
    </row>
    <row r="29" spans="1:11">
      <c r="A29">
        <v>28</v>
      </c>
      <c r="B29" s="5" t="s">
        <v>10</v>
      </c>
      <c r="C29" s="5" t="s">
        <v>55</v>
      </c>
      <c r="D29" s="6" t="s">
        <v>56</v>
      </c>
      <c r="E29" s="6">
        <v>1</v>
      </c>
      <c r="F29" s="7">
        <v>46234</v>
      </c>
      <c r="G29" s="6"/>
      <c r="H29" s="6"/>
      <c r="I29" s="8"/>
      <c r="J29" s="8"/>
      <c r="K29" s="8"/>
    </row>
    <row r="30" spans="1:11">
      <c r="A30">
        <v>29</v>
      </c>
      <c r="B30" s="5" t="s">
        <v>10</v>
      </c>
      <c r="C30" s="5" t="s">
        <v>27</v>
      </c>
      <c r="D30" s="6" t="s">
        <v>57</v>
      </c>
      <c r="E30" s="6">
        <v>1</v>
      </c>
      <c r="F30" s="7">
        <v>46234</v>
      </c>
      <c r="G30" s="6"/>
      <c r="H30" s="6"/>
      <c r="I30" s="8"/>
      <c r="J30" s="8"/>
      <c r="K30" s="8"/>
    </row>
    <row r="31" spans="1:11">
      <c r="A31">
        <v>30</v>
      </c>
      <c r="B31" s="5" t="s">
        <v>10</v>
      </c>
      <c r="C31" s="5" t="s">
        <v>58</v>
      </c>
      <c r="D31" s="6" t="s">
        <v>59</v>
      </c>
      <c r="E31" s="6">
        <v>2</v>
      </c>
      <c r="F31" s="7">
        <v>46837</v>
      </c>
      <c r="G31" s="6">
        <v>0</v>
      </c>
      <c r="H31" s="6">
        <v>128</v>
      </c>
      <c r="I31" s="8"/>
      <c r="J31" s="8"/>
      <c r="K31" s="8"/>
    </row>
    <row r="32" spans="1:11">
      <c r="A32">
        <v>31</v>
      </c>
      <c r="B32" s="5" t="s">
        <v>10</v>
      </c>
      <c r="C32" s="5" t="s">
        <v>60</v>
      </c>
      <c r="D32" s="6" t="s">
        <v>61</v>
      </c>
      <c r="E32" s="6">
        <v>1</v>
      </c>
      <c r="F32" s="7">
        <v>46837</v>
      </c>
      <c r="G32" s="6">
        <v>0</v>
      </c>
      <c r="H32" s="6">
        <v>128</v>
      </c>
      <c r="I32" s="8"/>
      <c r="J32" s="8"/>
      <c r="K32" s="8"/>
    </row>
    <row r="33" spans="1:11">
      <c r="A33">
        <v>32</v>
      </c>
      <c r="B33" s="5" t="s">
        <v>10</v>
      </c>
      <c r="C33" s="5" t="s">
        <v>60</v>
      </c>
      <c r="D33" s="6" t="s">
        <v>62</v>
      </c>
      <c r="E33" s="6">
        <v>1</v>
      </c>
      <c r="F33" s="7">
        <v>46234</v>
      </c>
      <c r="G33" s="6"/>
      <c r="H33" s="6"/>
      <c r="I33" s="8"/>
      <c r="J33" s="8"/>
      <c r="K33" s="8"/>
    </row>
    <row r="34" spans="1:11">
      <c r="A34">
        <v>33</v>
      </c>
      <c r="B34" s="5" t="s">
        <v>10</v>
      </c>
      <c r="C34" s="5" t="s">
        <v>63</v>
      </c>
      <c r="D34" s="6" t="s">
        <v>64</v>
      </c>
      <c r="E34" s="6">
        <v>2</v>
      </c>
      <c r="F34" s="7">
        <v>45799</v>
      </c>
      <c r="G34" s="6"/>
      <c r="H34" s="6"/>
      <c r="I34" s="8"/>
      <c r="J34" s="8"/>
      <c r="K34" s="8"/>
    </row>
    <row r="35" spans="1:11">
      <c r="A35">
        <v>34</v>
      </c>
      <c r="B35" s="5" t="s">
        <v>10</v>
      </c>
      <c r="C35" s="5" t="s">
        <v>65</v>
      </c>
      <c r="D35" s="6" t="s">
        <v>66</v>
      </c>
      <c r="E35" s="6">
        <v>2</v>
      </c>
      <c r="F35" s="7">
        <v>45799</v>
      </c>
      <c r="G35" s="6"/>
      <c r="H35" s="6"/>
      <c r="I35" s="8"/>
      <c r="J35" s="8"/>
      <c r="K35" s="8"/>
    </row>
    <row r="36" spans="1:11">
      <c r="A36">
        <v>35</v>
      </c>
      <c r="B36" s="5" t="s">
        <v>10</v>
      </c>
      <c r="C36" s="5" t="s">
        <v>67</v>
      </c>
      <c r="D36" s="6" t="s">
        <v>68</v>
      </c>
      <c r="E36" s="6">
        <v>2</v>
      </c>
      <c r="F36" s="7">
        <v>46234</v>
      </c>
      <c r="G36" s="6"/>
      <c r="H36" s="6"/>
      <c r="I36" s="8"/>
      <c r="J36" s="8"/>
      <c r="K36" s="8"/>
    </row>
    <row r="37" spans="1:11">
      <c r="A37">
        <v>36</v>
      </c>
      <c r="B37" s="5" t="s">
        <v>10</v>
      </c>
      <c r="C37" s="5" t="s">
        <v>69</v>
      </c>
      <c r="D37" s="6" t="s">
        <v>70</v>
      </c>
      <c r="E37" s="6">
        <v>2</v>
      </c>
      <c r="F37" s="7">
        <v>46234</v>
      </c>
      <c r="G37" s="6"/>
      <c r="H37" s="6"/>
      <c r="I37" s="8"/>
      <c r="J37" s="8"/>
      <c r="K37" s="8"/>
    </row>
    <row r="38" spans="1:11">
      <c r="A38">
        <v>37</v>
      </c>
      <c r="B38" s="5" t="s">
        <v>10</v>
      </c>
      <c r="C38" s="5" t="s">
        <v>37</v>
      </c>
      <c r="D38" s="6" t="s">
        <v>71</v>
      </c>
      <c r="E38" s="6">
        <v>1</v>
      </c>
      <c r="F38" s="7">
        <v>46462</v>
      </c>
      <c r="G38" s="6">
        <v>137</v>
      </c>
      <c r="H38" s="6">
        <v>365</v>
      </c>
      <c r="I38" s="8"/>
      <c r="J38" s="8"/>
      <c r="K38" s="8"/>
    </row>
    <row r="39" spans="1:11">
      <c r="A39">
        <v>38</v>
      </c>
      <c r="B39" s="5" t="s">
        <v>10</v>
      </c>
      <c r="C39" s="5" t="s">
        <v>72</v>
      </c>
      <c r="D39" s="6" t="s">
        <v>73</v>
      </c>
      <c r="E39" s="6">
        <v>2</v>
      </c>
      <c r="F39" s="7">
        <v>45736</v>
      </c>
      <c r="G39" s="6"/>
      <c r="H39" s="6"/>
      <c r="I39" s="8"/>
      <c r="J39" s="8"/>
      <c r="K39" s="8"/>
    </row>
    <row r="40" spans="1:11">
      <c r="A40">
        <v>39</v>
      </c>
      <c r="B40" s="5" t="s">
        <v>10</v>
      </c>
      <c r="C40" s="5" t="s">
        <v>19</v>
      </c>
      <c r="D40" s="6" t="s">
        <v>74</v>
      </c>
      <c r="E40" s="6">
        <v>1</v>
      </c>
      <c r="F40" s="7">
        <v>46599</v>
      </c>
      <c r="G40" s="6">
        <v>0</v>
      </c>
      <c r="H40" s="6">
        <v>365</v>
      </c>
      <c r="I40" s="8"/>
      <c r="J40" s="8"/>
      <c r="K40" s="8"/>
    </row>
    <row r="41" spans="1:11">
      <c r="A41">
        <v>40</v>
      </c>
      <c r="B41" s="5" t="s">
        <v>75</v>
      </c>
      <c r="C41" s="5" t="s">
        <v>76</v>
      </c>
      <c r="D41" s="6" t="s">
        <v>77</v>
      </c>
      <c r="E41" s="6">
        <v>2</v>
      </c>
      <c r="F41" s="7">
        <v>46234</v>
      </c>
      <c r="G41" s="6"/>
      <c r="H41" s="6"/>
      <c r="I41" s="8"/>
      <c r="J41" s="8"/>
      <c r="K41" s="8"/>
    </row>
    <row r="42" spans="1:11">
      <c r="A42">
        <v>41</v>
      </c>
      <c r="B42" s="5" t="s">
        <v>75</v>
      </c>
      <c r="C42" s="5" t="s">
        <v>27</v>
      </c>
      <c r="D42" s="6" t="s">
        <v>78</v>
      </c>
      <c r="E42" s="6">
        <v>1</v>
      </c>
      <c r="F42" s="7">
        <v>46234</v>
      </c>
      <c r="G42" s="6"/>
      <c r="H42" s="6"/>
      <c r="I42" s="8"/>
      <c r="J42" s="8"/>
      <c r="K42" s="8"/>
    </row>
    <row r="43" spans="1:11">
      <c r="A43">
        <v>42</v>
      </c>
      <c r="B43" s="5" t="s">
        <v>75</v>
      </c>
      <c r="C43" s="5" t="s">
        <v>79</v>
      </c>
      <c r="D43" s="6" t="s">
        <v>80</v>
      </c>
      <c r="E43" s="6">
        <v>2</v>
      </c>
      <c r="F43" s="7">
        <v>46234</v>
      </c>
      <c r="G43" s="6"/>
      <c r="H43" s="6"/>
      <c r="I43" s="8"/>
      <c r="J43" s="8"/>
      <c r="K43" s="8"/>
    </row>
    <row r="44" spans="1:11">
      <c r="A44">
        <v>43</v>
      </c>
      <c r="B44" s="5" t="s">
        <v>75</v>
      </c>
      <c r="C44" s="5" t="s">
        <v>81</v>
      </c>
      <c r="D44" s="6" t="s">
        <v>82</v>
      </c>
      <c r="E44" s="6">
        <v>2</v>
      </c>
      <c r="F44" s="7">
        <v>46234</v>
      </c>
      <c r="G44" s="6"/>
      <c r="H44" s="6"/>
      <c r="I44" s="8"/>
      <c r="J44" s="8"/>
      <c r="K44" s="8"/>
    </row>
    <row r="45" spans="1:11">
      <c r="A45">
        <v>44</v>
      </c>
      <c r="B45" s="5" t="s">
        <v>75</v>
      </c>
      <c r="C45" s="5" t="s">
        <v>83</v>
      </c>
      <c r="D45" s="6" t="s">
        <v>84</v>
      </c>
      <c r="E45" s="6">
        <v>2</v>
      </c>
      <c r="F45" s="7">
        <v>46234</v>
      </c>
      <c r="G45" s="6"/>
      <c r="H45" s="6"/>
      <c r="I45" s="8"/>
      <c r="J45" s="8"/>
      <c r="K45" s="8"/>
    </row>
    <row r="46" spans="1:11">
      <c r="A46">
        <v>45</v>
      </c>
      <c r="B46" s="5" t="s">
        <v>85</v>
      </c>
      <c r="C46" s="5" t="s">
        <v>25</v>
      </c>
      <c r="D46" s="6" t="s">
        <v>86</v>
      </c>
      <c r="E46" s="6">
        <v>2</v>
      </c>
      <c r="F46" s="7">
        <v>46234</v>
      </c>
      <c r="G46" s="6"/>
      <c r="H46" s="6"/>
      <c r="I46" s="8"/>
      <c r="J46" s="8"/>
      <c r="K46" s="8"/>
    </row>
    <row r="47" spans="1:11">
      <c r="A47">
        <v>46</v>
      </c>
      <c r="B47" s="5" t="s">
        <v>85</v>
      </c>
      <c r="C47" s="5" t="s">
        <v>27</v>
      </c>
      <c r="D47" s="6" t="s">
        <v>87</v>
      </c>
      <c r="E47" s="6">
        <v>1</v>
      </c>
      <c r="F47" s="7">
        <v>46234</v>
      </c>
      <c r="G47" s="6"/>
      <c r="H47" s="6"/>
      <c r="I47" s="8"/>
      <c r="J47" s="8"/>
      <c r="K47" s="8"/>
    </row>
    <row r="48" spans="1:11">
      <c r="A48">
        <v>47</v>
      </c>
      <c r="B48" s="5" t="s">
        <v>85</v>
      </c>
      <c r="C48" s="5" t="s">
        <v>88</v>
      </c>
      <c r="D48" s="6" t="s">
        <v>89</v>
      </c>
      <c r="E48" s="6">
        <v>2</v>
      </c>
      <c r="F48" s="7">
        <v>46234</v>
      </c>
      <c r="G48" s="6"/>
      <c r="H48" s="6"/>
      <c r="I48" s="8"/>
      <c r="J48" s="8"/>
      <c r="K48" s="8"/>
    </row>
    <row r="49" spans="1:11">
      <c r="A49">
        <v>48</v>
      </c>
      <c r="B49" s="5" t="s">
        <v>85</v>
      </c>
      <c r="C49" s="5" t="s">
        <v>37</v>
      </c>
      <c r="D49" s="6" t="s">
        <v>90</v>
      </c>
      <c r="E49" s="6">
        <v>1</v>
      </c>
      <c r="F49" s="7">
        <v>46234</v>
      </c>
      <c r="G49" s="6"/>
      <c r="H49" s="6"/>
      <c r="I49" s="8"/>
      <c r="J49" s="8"/>
      <c r="K49" s="8"/>
    </row>
    <row r="50" spans="1:11">
      <c r="A50">
        <v>49</v>
      </c>
      <c r="B50" s="5" t="s">
        <v>85</v>
      </c>
      <c r="C50" s="5" t="s">
        <v>91</v>
      </c>
      <c r="D50" s="6" t="s">
        <v>92</v>
      </c>
      <c r="E50" s="6">
        <v>1</v>
      </c>
      <c r="F50" s="7">
        <v>46234</v>
      </c>
      <c r="G50" s="6"/>
      <c r="H50" s="6"/>
      <c r="I50" s="8"/>
      <c r="J50" s="8"/>
      <c r="K50" s="8"/>
    </row>
    <row r="51" spans="1:11">
      <c r="A51">
        <v>50</v>
      </c>
      <c r="B51" s="5" t="s">
        <v>85</v>
      </c>
      <c r="C51" s="5" t="s">
        <v>53</v>
      </c>
      <c r="D51" s="6" t="s">
        <v>93</v>
      </c>
      <c r="E51" s="6">
        <v>1</v>
      </c>
      <c r="F51" s="7">
        <v>46234</v>
      </c>
      <c r="G51" s="6"/>
      <c r="H51" s="6"/>
      <c r="I51" s="8"/>
      <c r="J51" s="8"/>
      <c r="K51" s="8"/>
    </row>
    <row r="52" spans="1:11">
      <c r="A52">
        <v>51</v>
      </c>
      <c r="B52" s="5" t="s">
        <v>85</v>
      </c>
      <c r="C52" s="5" t="s">
        <v>53</v>
      </c>
      <c r="D52" s="6" t="s">
        <v>94</v>
      </c>
      <c r="E52" s="6">
        <v>1</v>
      </c>
      <c r="F52" s="7">
        <v>46234</v>
      </c>
      <c r="G52" s="6"/>
      <c r="H52" s="6"/>
      <c r="I52" s="8"/>
      <c r="J52" s="8"/>
      <c r="K52" s="8"/>
    </row>
    <row r="53" spans="1:11">
      <c r="A53">
        <v>52</v>
      </c>
      <c r="B53" s="5" t="s">
        <v>85</v>
      </c>
      <c r="C53" s="5" t="s">
        <v>95</v>
      </c>
      <c r="D53" s="6" t="s">
        <v>96</v>
      </c>
      <c r="E53" s="6">
        <v>2</v>
      </c>
      <c r="F53" s="7">
        <v>46796</v>
      </c>
      <c r="G53" s="6">
        <v>0</v>
      </c>
      <c r="H53" s="6">
        <v>169</v>
      </c>
      <c r="I53" s="8"/>
      <c r="J53" s="8"/>
      <c r="K53" s="8"/>
    </row>
    <row r="54" spans="1:11">
      <c r="A54">
        <v>53</v>
      </c>
      <c r="B54" s="5" t="s">
        <v>85</v>
      </c>
      <c r="C54" s="5" t="s">
        <v>27</v>
      </c>
      <c r="D54" s="6" t="s">
        <v>97</v>
      </c>
      <c r="E54" s="6">
        <v>1</v>
      </c>
      <c r="F54" s="7">
        <v>46796</v>
      </c>
      <c r="G54" s="6">
        <v>0</v>
      </c>
      <c r="H54" s="6">
        <v>169</v>
      </c>
      <c r="I54" s="8"/>
      <c r="J54" s="8"/>
      <c r="K54" s="8"/>
    </row>
    <row r="55" spans="1:11">
      <c r="A55" s="1">
        <v>54</v>
      </c>
      <c r="B55" s="5" t="s">
        <v>85</v>
      </c>
      <c r="C55" s="5" t="s">
        <v>98</v>
      </c>
      <c r="D55" s="6" t="s">
        <v>99</v>
      </c>
      <c r="E55" s="6">
        <v>1</v>
      </c>
      <c r="F55" s="7">
        <v>44008</v>
      </c>
      <c r="G55" s="5"/>
      <c r="H55" s="5"/>
      <c r="I55" s="8"/>
      <c r="J55" s="8"/>
      <c r="K55" s="8"/>
    </row>
    <row r="56" spans="1:11" ht="15">
      <c r="B56" s="21" t="s">
        <v>100</v>
      </c>
      <c r="C56" s="21"/>
      <c r="D56" s="21"/>
      <c r="E56" s="21"/>
      <c r="F56" s="21"/>
      <c r="G56" s="21"/>
      <c r="H56" s="21"/>
      <c r="I56" s="21"/>
      <c r="J56" s="9">
        <f>SUM(J2:J55)</f>
        <v>0</v>
      </c>
      <c r="K56" s="9">
        <f>SUM(K2:K55)</f>
        <v>0</v>
      </c>
    </row>
    <row r="57" spans="1:11" ht="15">
      <c r="B57" s="20" t="s">
        <v>101</v>
      </c>
      <c r="C57" s="20"/>
      <c r="D57" s="20"/>
      <c r="E57" s="20"/>
      <c r="F57" s="20"/>
      <c r="G57" s="20"/>
      <c r="H57" s="20"/>
      <c r="I57" s="20"/>
      <c r="J57" s="9">
        <f>J58-J56</f>
        <v>0</v>
      </c>
      <c r="K57" s="9">
        <f>K58-K56</f>
        <v>0</v>
      </c>
    </row>
    <row r="58" spans="1:11" ht="15">
      <c r="B58" s="20" t="s">
        <v>102</v>
      </c>
      <c r="C58" s="20"/>
      <c r="D58" s="20"/>
      <c r="E58" s="20"/>
      <c r="F58" s="20"/>
      <c r="G58" s="20"/>
      <c r="H58" s="20"/>
      <c r="I58" s="20"/>
      <c r="J58" s="9">
        <f>J56*1.25</f>
        <v>0</v>
      </c>
      <c r="K58" s="9">
        <f>K56*1.25</f>
        <v>0</v>
      </c>
    </row>
    <row r="62" spans="1:11" ht="15">
      <c r="J62" s="19"/>
    </row>
    <row r="64" spans="1:11">
      <c r="J64" s="18"/>
    </row>
  </sheetData>
  <mergeCells count="3">
    <mergeCell ref="B58:I58"/>
    <mergeCell ref="B57:I57"/>
    <mergeCell ref="B56:I56"/>
  </mergeCells>
  <pageMargins left="0.7" right="0.7" top="0.75" bottom="0.75" header="0.3" footer="0.3"/>
  <pageSetup paperSize="9" scale="53" orientation="portrait" r:id="rId1"/>
  <ignoredErrors>
    <ignoredError sqref="D2:D5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view="pageBreakPreview" zoomScale="115" zoomScaleNormal="100" zoomScaleSheetLayoutView="115" workbookViewId="0">
      <selection activeCell="C13" sqref="C13"/>
    </sheetView>
  </sheetViews>
  <sheetFormatPr defaultRowHeight="14.25"/>
  <cols>
    <col min="1" max="1" width="23" customWidth="1"/>
    <col min="2" max="2" width="14.75" customWidth="1"/>
    <col min="3" max="3" width="13.5" customWidth="1"/>
  </cols>
  <sheetData>
    <row r="1" spans="1:3" ht="15" thickBot="1"/>
    <row r="2" spans="1:3" ht="15">
      <c r="B2" s="10" t="s">
        <v>103</v>
      </c>
      <c r="C2" s="11" t="s">
        <v>104</v>
      </c>
    </row>
    <row r="3" spans="1:3" ht="27.75">
      <c r="A3" s="17" t="s">
        <v>107</v>
      </c>
      <c r="B3" s="13">
        <f>'1. i 2. godina'!J56</f>
        <v>0</v>
      </c>
      <c r="C3" s="14">
        <f>'1. i 2. godina'!J58</f>
        <v>0</v>
      </c>
    </row>
    <row r="4" spans="1:3" ht="27.75">
      <c r="A4" s="17" t="s">
        <v>106</v>
      </c>
      <c r="B4" s="13">
        <f>'1. i 2. godina'!K56</f>
        <v>0</v>
      </c>
      <c r="C4" s="14">
        <f>'1. i 2. godina'!K58</f>
        <v>0</v>
      </c>
    </row>
    <row r="5" spans="1:3" ht="15.75" thickBot="1">
      <c r="A5" s="12" t="s">
        <v>105</v>
      </c>
      <c r="B5" s="15">
        <f>SUM(B3:B4)</f>
        <v>0</v>
      </c>
      <c r="C5" s="16">
        <f>SUM(C3:C4)</f>
        <v>0</v>
      </c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ff6dbec8-95a8-4638-9f5f-bd076536645c}" enabled="1" method="Standard" siteId="{5dbf1add-202a-4b8d-815b-bf0fb024e03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 i 2. godina</vt:lpstr>
      <vt:lpstr>REKAPITULACIJA</vt:lpstr>
      <vt:lpstr>'1. i 2. godina'!Print_Area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2026-05-29T06:24:05Z</dcterms:created>
  <dcterms:modified xsi:type="dcterms:W3CDTF">2026-06-08T11:16:34Z</dcterms:modified>
</cp:coreProperties>
</file>