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6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49" i="1" l="1"/>
  <c r="A47" i="1"/>
  <c r="A44" i="1"/>
  <c r="A42" i="1"/>
  <c r="A40" i="1"/>
  <c r="H36" i="1"/>
  <c r="H35" i="1"/>
  <c r="H33" i="1"/>
  <c r="H32" i="1"/>
  <c r="H30" i="1"/>
  <c r="H29" i="1"/>
  <c r="H28" i="1"/>
  <c r="H27" i="1"/>
  <c r="H25" i="1"/>
  <c r="H24" i="1"/>
  <c r="H23" i="1"/>
  <c r="H22" i="1"/>
  <c r="H20" i="1"/>
  <c r="H19" i="1"/>
  <c r="H18" i="1"/>
  <c r="H17" i="1"/>
  <c r="H14" i="1"/>
  <c r="H13" i="1"/>
  <c r="H49" i="1" l="1"/>
  <c r="H47" i="1"/>
  <c r="H42" i="1"/>
  <c r="H44" i="1"/>
  <c r="H40" i="1"/>
  <c r="H51" i="1" l="1"/>
  <c r="H52" i="1" s="1"/>
  <c r="H53" i="1" s="1"/>
</calcChain>
</file>

<file path=xl/sharedStrings.xml><?xml version="1.0" encoding="utf-8"?>
<sst xmlns="http://schemas.openxmlformats.org/spreadsheetml/2006/main" count="76" uniqueCount="63">
  <si>
    <t>Prilog - Troškovnik</t>
  </si>
  <si>
    <t xml:space="preserve">TROŠKOVNIK - TEHNIČKE SPECIFIKACIJE PREDMETA NABAVE </t>
  </si>
  <si>
    <t>Hortikulturalni radovi - Uređenje zelenih površina dvorišnog prostora ispred zgrade 1 i zgrade 2 i 3, Kliničkog bolničkog centra Sestre milosrdnce</t>
  </si>
  <si>
    <t>RADOVI</t>
  </si>
  <si>
    <t>JED. MJERE</t>
  </si>
  <si>
    <t>KOLIČINA</t>
  </si>
  <si>
    <t xml:space="preserve">JEDINIČNA CIJENA </t>
  </si>
  <si>
    <t>UKUPNA CIJENA</t>
  </si>
  <si>
    <t>(€ bez PDV-a)</t>
  </si>
  <si>
    <t xml:space="preserve"> (€ bez PDV-a)</t>
  </si>
  <si>
    <t>5 (3*4)</t>
  </si>
  <si>
    <t>1. PRIPREMNI RADOVI</t>
  </si>
  <si>
    <t>1.1.</t>
  </si>
  <si>
    <t>Obilazak lokacije sa predstavnicima naručitelja i dogovor oko zahvata radova.</t>
  </si>
  <si>
    <t>pauš</t>
  </si>
  <si>
    <t>1.2.</t>
  </si>
  <si>
    <t>Organizacija gradilišta, zaštita postojećih površina i instalacija tijekom izvođenja radova.</t>
  </si>
  <si>
    <t xml:space="preserve"> 2. ZEMLJANI RADOVI I PRIPREMA TERENA</t>
  </si>
  <si>
    <t>ZONA 1 i ZONA 2 – ZA TRAVNATE POVRŠINE (ukupno cca 397 m²)</t>
  </si>
  <si>
    <t>2.1.</t>
  </si>
  <si>
    <r>
      <rPr>
        <b/>
        <sz val="11"/>
        <color indexed="64"/>
        <rFont val="Calibri"/>
        <scheme val="minor"/>
      </rPr>
      <t>m</t>
    </r>
    <r>
      <rPr>
        <b/>
        <vertAlign val="superscript"/>
        <sz val="11"/>
        <color indexed="64"/>
        <rFont val="Calibri"/>
        <scheme val="minor"/>
      </rPr>
      <t>2</t>
    </r>
  </si>
  <si>
    <t>2.2.</t>
  </si>
  <si>
    <t>Strojni i ručni iskop rovova za potrebe instalacije sustava navodnjavanja, uključivo zatrpavanje.</t>
  </si>
  <si>
    <t>Grubo planiranje i priprema površine za daljnje hortikulturno uređenje.</t>
  </si>
  <si>
    <t>2.3.</t>
  </si>
  <si>
    <r>
      <rPr>
        <b/>
        <sz val="11"/>
        <color indexed="64"/>
        <rFont val="Calibri"/>
        <scheme val="minor"/>
      </rPr>
      <t>m</t>
    </r>
    <r>
      <rPr>
        <b/>
        <vertAlign val="superscript"/>
        <sz val="11"/>
        <color indexed="64"/>
        <rFont val="Calibri"/>
        <scheme val="minor"/>
      </rPr>
      <t>3</t>
    </r>
  </si>
  <si>
    <t>2.4.</t>
  </si>
  <si>
    <t>ZONA 3 – POVRŠINA ZA BUDUĆE HORTIKULTURNO UREĐENJE (ukupno cca 253 m²)</t>
  </si>
  <si>
    <t>2.5.</t>
  </si>
  <si>
    <t>Uklanjanje postojećeg zemljanog sloja, korova i ostalog nepoželjnog materijala, uključivo odvoz viška materijala na deponij.</t>
  </si>
  <si>
    <t>2.6.</t>
  </si>
  <si>
    <t>2.7.</t>
  </si>
  <si>
    <t>2.8.</t>
  </si>
  <si>
    <t>3. AUTOMATSKI SUSTAV NAVODNJAVANJA</t>
  </si>
  <si>
    <t>3.1.</t>
  </si>
  <si>
    <t>Dobava i instalacija automatskog sustava navodnjavanja za zelene površine prema projektu naručitelja. Stavka uključuje sav potreban materijal i rad do potpune funkcionalnosti sustava.</t>
  </si>
  <si>
    <t>komplet</t>
  </si>
  <si>
    <t>3.2.</t>
  </si>
  <si>
    <t>Dobava i ugradnja cjevovoda, spojnog materijala, elektromagnetskih ventila, rasprskivača i ostale pripadajuće opreme sustava navodnjavanja.</t>
  </si>
  <si>
    <t>3.3.</t>
  </si>
  <si>
    <t>Dobava i montaža upravljačke jedinice sa mogućnošću programiranja i upravljanja putem mobilnog uređaja.</t>
  </si>
  <si>
    <t>kom</t>
  </si>
  <si>
    <t>3.4.</t>
  </si>
  <si>
    <t>Ispitivanje, podešavanje i puštanje sustava navodnjavanja u puni rad.</t>
  </si>
  <si>
    <t>4. TRAVNATI BUSEN – ZONA 1 i 2</t>
  </si>
  <si>
    <t>4.1.</t>
  </si>
  <si>
    <t>Dobava, dostava i postava prirodnog travnog busena debljine cca 20 cm, širine role cca 120 cm, na prethodno pripremljenu i niveliranu podlogu.</t>
  </si>
  <si>
    <t>4.2.</t>
  </si>
  <si>
    <t>Valjanje travnatih površina nakon postave busena, početno zalijevanje te sanacija eventualnih spojeva i neravnina.</t>
  </si>
  <si>
    <t>5. DOKUMENTACIJA I PRIMOPREDAJA</t>
  </si>
  <si>
    <t>5.1.</t>
  </si>
  <si>
    <t>Izrada nacrta izvedenog stanja sustava navodnjavanja sa tehničkim uputama i predaja naručitelju.</t>
  </si>
  <si>
    <t>5.2.</t>
  </si>
  <si>
    <t>Primopredaja izvedenih radova i demonstracija rada sustava navodnjavanja.</t>
  </si>
  <si>
    <t>REKAPITULACIJA</t>
  </si>
  <si>
    <t>UKUPNO:</t>
  </si>
  <si>
    <t>PDV:</t>
  </si>
  <si>
    <t>UKUPNO S PDV-om:</t>
  </si>
  <si>
    <t>Uklanjanje postojećeg zemljanog nanosa, korova i ostalog nepoželjnog materijala sa površine zahvata, uključivo utovar i odvoz viška materijala na deponij. Prognozno 10 cm.</t>
  </si>
  <si>
    <t>m3</t>
  </si>
  <si>
    <t>Strojni i/ili ručni iskop rovova za potrebe instalacije sustava navodnjavanja, uključivo zatrpavanje.</t>
  </si>
  <si>
    <r>
      <t xml:space="preserve">Dobava, dovoz, razastiranje i fina obrada humusne/plodne zemlje u sloju predviđenom projektom. Površina se predaje pripremljena za postavu gotove trave. </t>
    </r>
    <r>
      <rPr>
        <sz val="10"/>
        <color rgb="FFFF0000"/>
        <rFont val="Arial"/>
        <family val="2"/>
        <charset val="238"/>
      </rPr>
      <t>Ugradnja humusa po potrebi nakon ocjene postojećeg stanja.</t>
    </r>
  </si>
  <si>
    <r>
      <t xml:space="preserve">Dobava, dovoz, razastiranje i fina obrada humusne/plodne zemlje u sloju predviđenom projektom. Površina se predaje pripremljena za buduće hortikulturno uređenje. </t>
    </r>
    <r>
      <rPr>
        <sz val="10"/>
        <color rgb="FFFF0000"/>
        <rFont val="Arial"/>
        <family val="2"/>
        <charset val="238"/>
      </rPr>
      <t>Ugradnja humusa po potrebi nakon ocjene postojećeg stanja.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</si>
</sst>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scheme val="minor"/>
    </font>
    <font>
      <b/>
      <i/>
      <sz val="11"/>
      <color theme="1"/>
      <name val="Calibri"/>
      <scheme val="minor"/>
    </font>
    <font>
      <b/>
      <sz val="12"/>
      <color theme="1"/>
      <name val="Arial"/>
    </font>
    <font>
      <sz val="12"/>
      <color theme="1"/>
      <name val="Calibri"/>
      <scheme val="minor"/>
    </font>
    <font>
      <b/>
      <sz val="9"/>
      <color theme="1"/>
      <name val="Arial"/>
    </font>
    <font>
      <b/>
      <sz val="9"/>
      <color indexed="64"/>
      <name val="Arial"/>
    </font>
    <font>
      <b/>
      <sz val="7"/>
      <color indexed="64"/>
      <name val="Arial"/>
    </font>
    <font>
      <b/>
      <sz val="10"/>
      <color indexed="64"/>
      <name val="Arial"/>
    </font>
    <font>
      <b/>
      <sz val="11"/>
      <color indexed="64"/>
      <name val="Calibri"/>
      <scheme val="minor"/>
    </font>
    <font>
      <b/>
      <sz val="10"/>
      <color theme="1"/>
      <name val="Arial"/>
    </font>
    <font>
      <sz val="10"/>
      <color theme="1"/>
      <name val="Arial"/>
    </font>
    <font>
      <b/>
      <sz val="11"/>
      <name val="Calibri"/>
      <scheme val="minor"/>
    </font>
    <font>
      <sz val="11"/>
      <color indexed="2"/>
      <name val="Calibri"/>
      <scheme val="minor"/>
    </font>
    <font>
      <b/>
      <sz val="11"/>
      <color indexed="64"/>
      <name val="Arial"/>
    </font>
    <font>
      <b/>
      <sz val="11"/>
      <color theme="1"/>
      <name val="Arial"/>
    </font>
    <font>
      <b/>
      <sz val="11"/>
      <color theme="1"/>
      <name val="Calibri"/>
      <scheme val="minor"/>
    </font>
    <font>
      <b/>
      <vertAlign val="superscript"/>
      <sz val="11"/>
      <color indexed="64"/>
      <name val="Calibri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B8CCE4"/>
      </patternFill>
    </fill>
    <fill>
      <patternFill patternType="solid">
        <fgColor rgb="FFDBE5F1"/>
      </patternFill>
    </fill>
    <fill>
      <patternFill patternType="solid">
        <fgColor rgb="FFDBE5F1"/>
        <bgColor rgb="FFDBE5F1"/>
      </patternFill>
    </fill>
    <fill>
      <patternFill patternType="solid">
        <fgColor rgb="FFDEEBF6"/>
        <bgColor rgb="FFDEEBF6"/>
      </patternFill>
    </fill>
    <fill>
      <patternFill patternType="solid">
        <fgColor rgb="FFB4C6E7"/>
      </patternFill>
    </fill>
    <fill>
      <patternFill patternType="solid">
        <fgColor rgb="FFD9E2F3"/>
      </patternFill>
    </fill>
    <fill>
      <patternFill patternType="solid">
        <fgColor theme="8" tint="0.39997558519241921"/>
        <bgColor indexed="65"/>
      </patternFill>
    </fill>
  </fills>
  <borders count="6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auto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auto="1"/>
      </right>
      <top style="medium">
        <color theme="1"/>
      </top>
      <bottom/>
      <diagonal/>
    </border>
    <border>
      <left style="medium">
        <color auto="1"/>
      </left>
      <right style="medium">
        <color auto="1"/>
      </right>
      <top style="medium">
        <color theme="1"/>
      </top>
      <bottom/>
      <diagonal/>
    </border>
    <border>
      <left style="medium">
        <color auto="1"/>
      </left>
      <right/>
      <top style="medium">
        <color theme="1"/>
      </top>
      <bottom/>
      <diagonal/>
    </border>
    <border>
      <left style="medium">
        <color theme="1"/>
      </left>
      <right/>
      <top/>
      <bottom style="medium">
        <color auto="1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auto="1"/>
      </right>
      <top style="medium">
        <color theme="1"/>
      </top>
      <bottom/>
      <diagonal/>
    </border>
    <border>
      <left style="medium">
        <color theme="1"/>
      </left>
      <right/>
      <top style="medium">
        <color auto="1"/>
      </top>
      <bottom style="medium">
        <color theme="1"/>
      </bottom>
      <diagonal/>
    </border>
    <border>
      <left/>
      <right style="medium">
        <color auto="1"/>
      </right>
      <top/>
      <bottom style="medium">
        <color theme="1"/>
      </bottom>
      <diagonal/>
    </border>
    <border>
      <left style="medium">
        <color auto="1"/>
      </left>
      <right/>
      <top/>
      <bottom style="medium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theme="1"/>
      </bottom>
      <diagonal/>
    </border>
    <border>
      <left style="medium">
        <color auto="1"/>
      </left>
      <right/>
      <top style="medium">
        <color auto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medium">
        <color theme="1"/>
      </right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 style="medium">
        <color auto="1"/>
      </left>
      <right style="medium">
        <color auto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auto="1"/>
      </bottom>
      <diagonal/>
    </border>
    <border>
      <left style="medium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auto="1"/>
      </right>
      <top/>
      <bottom style="medium">
        <color auto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4" fontId="9" fillId="0" borderId="17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8" fillId="0" borderId="29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4" fontId="9" fillId="0" borderId="27" xfId="0" applyNumberFormat="1" applyFont="1" applyBorder="1" applyAlignment="1">
      <alignment horizontal="center" vertical="center" wrapText="1"/>
    </xf>
    <xf numFmtId="4" fontId="9" fillId="0" borderId="30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vertical="center" wrapText="1"/>
    </xf>
    <xf numFmtId="0" fontId="0" fillId="0" borderId="0" xfId="0"/>
    <xf numFmtId="0" fontId="9" fillId="0" borderId="37" xfId="0" applyFont="1" applyBorder="1" applyAlignment="1">
      <alignment vertical="center" wrapText="1"/>
    </xf>
    <xf numFmtId="0" fontId="8" fillId="0" borderId="38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4" fontId="9" fillId="0" borderId="35" xfId="0" applyNumberFormat="1" applyFont="1" applyBorder="1" applyAlignment="1">
      <alignment horizontal="center" vertical="center" wrapText="1"/>
    </xf>
    <xf numFmtId="0" fontId="9" fillId="0" borderId="40" xfId="0" applyFont="1" applyBorder="1" applyAlignment="1">
      <alignment vertical="center" wrapText="1"/>
    </xf>
    <xf numFmtId="0" fontId="8" fillId="0" borderId="42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4" fontId="9" fillId="0" borderId="4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0" borderId="40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8" fillId="0" borderId="3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9" fillId="0" borderId="48" xfId="0" applyFont="1" applyBorder="1" applyAlignment="1">
      <alignment vertical="center" wrapText="1"/>
    </xf>
    <xf numFmtId="4" fontId="9" fillId="0" borderId="41" xfId="0" applyNumberFormat="1" applyFont="1" applyBorder="1" applyAlignment="1">
      <alignment horizontal="center" vertical="center" wrapText="1"/>
    </xf>
    <xf numFmtId="0" fontId="12" fillId="0" borderId="0" xfId="0" applyFont="1"/>
    <xf numFmtId="0" fontId="9" fillId="0" borderId="50" xfId="0" applyFont="1" applyBorder="1" applyAlignment="1">
      <alignment vertical="center" wrapText="1"/>
    </xf>
    <xf numFmtId="0" fontId="8" fillId="0" borderId="5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8" fillId="0" borderId="5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9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0" xfId="0"/>
    <xf numFmtId="4" fontId="9" fillId="0" borderId="61" xfId="0" applyNumberFormat="1" applyFont="1" applyBorder="1" applyAlignment="1">
      <alignment vertical="center" wrapText="1"/>
    </xf>
    <xf numFmtId="0" fontId="14" fillId="9" borderId="10" xfId="0" applyFont="1" applyFill="1" applyBorder="1"/>
    <xf numFmtId="4" fontId="14" fillId="0" borderId="17" xfId="0" applyNumberFormat="1" applyFont="1" applyBorder="1"/>
    <xf numFmtId="2" fontId="14" fillId="0" borderId="17" xfId="0" applyNumberFormat="1" applyFont="1" applyBorder="1"/>
    <xf numFmtId="0" fontId="15" fillId="0" borderId="0" xfId="0" applyFont="1"/>
    <xf numFmtId="0" fontId="8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4" fontId="9" fillId="0" borderId="35" xfId="0" applyNumberFormat="1" applyFont="1" applyFill="1" applyBorder="1" applyAlignment="1">
      <alignment horizontal="center" vertical="center" wrapText="1"/>
    </xf>
    <xf numFmtId="4" fontId="9" fillId="0" borderId="3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14" fillId="9" borderId="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4" fontId="9" fillId="0" borderId="47" xfId="0" applyNumberFormat="1" applyFont="1" applyFill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13" xfId="0" applyFont="1" applyFill="1" applyBorder="1" applyAlignment="1">
      <alignment vertical="center" wrapText="1"/>
    </xf>
    <xf numFmtId="0" fontId="7" fillId="5" borderId="14" xfId="0" applyFont="1" applyFill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15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vertical="center" wrapText="1"/>
    </xf>
    <xf numFmtId="0" fontId="18" fillId="0" borderId="45" xfId="0" applyFont="1" applyBorder="1" applyAlignment="1">
      <alignment vertical="center" wrapText="1"/>
    </xf>
    <xf numFmtId="0" fontId="10" fillId="0" borderId="40" xfId="0" applyFont="1" applyBorder="1" applyAlignment="1">
      <alignment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7" fillId="5" borderId="15" xfId="0" applyFont="1" applyFill="1" applyBorder="1" applyAlignment="1">
      <alignment vertical="center" wrapText="1"/>
    </xf>
    <xf numFmtId="0" fontId="7" fillId="5" borderId="24" xfId="0" applyFont="1" applyFill="1" applyBorder="1" applyAlignment="1">
      <alignment vertical="center" wrapText="1"/>
    </xf>
    <xf numFmtId="0" fontId="7" fillId="5" borderId="16" xfId="0" applyFont="1" applyFill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10" fillId="0" borderId="46" xfId="0" applyFont="1" applyBorder="1" applyAlignment="1">
      <alignment vertical="center" wrapText="1"/>
    </xf>
    <xf numFmtId="0" fontId="10" fillId="0" borderId="22" xfId="0" applyFont="1" applyFill="1" applyBorder="1" applyAlignment="1">
      <alignment vertical="center" wrapText="1"/>
    </xf>
    <xf numFmtId="0" fontId="10" fillId="0" borderId="23" xfId="0" applyFont="1" applyFill="1" applyBorder="1" applyAlignment="1">
      <alignment vertical="center" wrapText="1"/>
    </xf>
    <xf numFmtId="0" fontId="7" fillId="6" borderId="15" xfId="0" applyFont="1" applyFill="1" applyBorder="1" applyAlignment="1">
      <alignment vertical="center" wrapText="1"/>
    </xf>
    <xf numFmtId="0" fontId="7" fillId="6" borderId="24" xfId="0" applyFont="1" applyFill="1" applyBorder="1" applyAlignment="1">
      <alignment vertical="center" wrapText="1"/>
    </xf>
    <xf numFmtId="0" fontId="7" fillId="6" borderId="16" xfId="0" applyFont="1" applyFill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52" xfId="0" applyFont="1" applyBorder="1" applyAlignment="1">
      <alignment vertical="center" wrapText="1"/>
    </xf>
    <xf numFmtId="0" fontId="10" fillId="0" borderId="53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55" xfId="0" applyFont="1" applyBorder="1" applyAlignment="1">
      <alignment vertical="center" wrapText="1"/>
    </xf>
    <xf numFmtId="0" fontId="10" fillId="0" borderId="56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0" fillId="0" borderId="44" xfId="0" applyFont="1" applyBorder="1" applyAlignment="1">
      <alignment vertical="center" wrapText="1"/>
    </xf>
    <xf numFmtId="0" fontId="10" fillId="0" borderId="37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3" fillId="7" borderId="9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4" fontId="7" fillId="8" borderId="12" xfId="0" applyNumberFormat="1" applyFont="1" applyFill="1" applyBorder="1" applyAlignment="1">
      <alignment vertical="center" wrapText="1"/>
    </xf>
    <xf numFmtId="4" fontId="7" fillId="8" borderId="13" xfId="0" applyNumberFormat="1" applyFont="1" applyFill="1" applyBorder="1" applyAlignment="1">
      <alignment vertical="center" wrapText="1"/>
    </xf>
    <xf numFmtId="4" fontId="7" fillId="8" borderId="14" xfId="0" applyNumberFormat="1" applyFont="1" applyFill="1" applyBorder="1" applyAlignment="1">
      <alignment vertical="center" wrapText="1"/>
    </xf>
    <xf numFmtId="4" fontId="7" fillId="8" borderId="58" xfId="0" applyNumberFormat="1" applyFont="1" applyFill="1" applyBorder="1" applyAlignment="1">
      <alignment vertical="center" wrapText="1"/>
    </xf>
    <xf numFmtId="4" fontId="7" fillId="8" borderId="59" xfId="0" applyNumberFormat="1" applyFont="1" applyFill="1" applyBorder="1" applyAlignment="1">
      <alignment vertical="center" wrapText="1"/>
    </xf>
    <xf numFmtId="4" fontId="7" fillId="8" borderId="60" xfId="0" applyNumberFormat="1" applyFont="1" applyFill="1" applyBorder="1" applyAlignment="1">
      <alignment vertical="center" wrapText="1"/>
    </xf>
    <xf numFmtId="4" fontId="9" fillId="0" borderId="4" xfId="0" applyNumberFormat="1" applyFont="1" applyBorder="1" applyAlignment="1">
      <alignment vertical="center" wrapText="1"/>
    </xf>
    <xf numFmtId="4" fontId="9" fillId="0" borderId="8" xfId="0" applyNumberFormat="1" applyFont="1" applyBorder="1" applyAlignment="1">
      <alignment vertical="center" wrapText="1"/>
    </xf>
    <xf numFmtId="4" fontId="7" fillId="7" borderId="5" xfId="0" applyNumberFormat="1" applyFont="1" applyFill="1" applyBorder="1" applyAlignment="1">
      <alignment vertical="center" wrapText="1"/>
    </xf>
    <xf numFmtId="4" fontId="7" fillId="7" borderId="6" xfId="0" applyNumberFormat="1" applyFont="1" applyFill="1" applyBorder="1" applyAlignment="1">
      <alignment vertical="center" wrapText="1"/>
    </xf>
    <xf numFmtId="4" fontId="7" fillId="7" borderId="7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tabSelected="1" topLeftCell="A19" workbookViewId="0">
      <selection activeCell="K25" sqref="K25"/>
    </sheetView>
  </sheetViews>
  <sheetFormatPr defaultRowHeight="15" x14ac:dyDescent="0.25"/>
  <cols>
    <col min="1" max="1" width="5.42578125" style="61" customWidth="1"/>
    <col min="2" max="2" width="9.5703125" hidden="1" customWidth="1"/>
    <col min="3" max="3" width="9.140625" customWidth="1"/>
    <col min="4" max="4" width="40.140625" customWidth="1"/>
    <col min="5" max="6" width="9.140625" customWidth="1"/>
    <col min="7" max="7" width="11.5703125" customWidth="1"/>
    <col min="8" max="8" width="16.7109375" customWidth="1"/>
  </cols>
  <sheetData>
    <row r="1" spans="1:8" x14ac:dyDescent="0.25">
      <c r="G1" s="73" t="s">
        <v>0</v>
      </c>
      <c r="H1" s="73"/>
    </row>
    <row r="3" spans="1:8" ht="15.75" x14ac:dyDescent="0.25">
      <c r="C3" s="74" t="s">
        <v>1</v>
      </c>
      <c r="D3" s="74"/>
      <c r="E3" s="74"/>
      <c r="F3" s="74"/>
      <c r="G3" s="74"/>
    </row>
    <row r="4" spans="1:8" ht="12" customHeight="1" x14ac:dyDescent="0.25">
      <c r="C4" s="2"/>
      <c r="D4" s="1"/>
      <c r="E4" s="2"/>
      <c r="F4" s="2"/>
      <c r="G4" s="2"/>
    </row>
    <row r="5" spans="1:8" ht="48.6" customHeight="1" x14ac:dyDescent="0.25">
      <c r="C5" s="75" t="s">
        <v>2</v>
      </c>
      <c r="D5" s="75"/>
      <c r="E5" s="75"/>
      <c r="F5" s="75"/>
      <c r="G5" s="75"/>
    </row>
    <row r="8" spans="1:8" ht="24" x14ac:dyDescent="0.25">
      <c r="A8" s="76" t="s">
        <v>3</v>
      </c>
      <c r="B8" s="77"/>
      <c r="C8" s="77"/>
      <c r="D8" s="78"/>
      <c r="E8" s="82" t="s">
        <v>4</v>
      </c>
      <c r="F8" s="82" t="s">
        <v>5</v>
      </c>
      <c r="G8" s="3" t="s">
        <v>6</v>
      </c>
      <c r="H8" s="3" t="s">
        <v>7</v>
      </c>
    </row>
    <row r="9" spans="1:8" ht="24" x14ac:dyDescent="0.25">
      <c r="A9" s="79"/>
      <c r="B9" s="80"/>
      <c r="C9" s="80"/>
      <c r="D9" s="81"/>
      <c r="E9" s="83"/>
      <c r="F9" s="83"/>
      <c r="G9" s="4" t="s">
        <v>8</v>
      </c>
      <c r="H9" s="4" t="s">
        <v>9</v>
      </c>
    </row>
    <row r="10" spans="1:8" ht="15.75" thickBot="1" x14ac:dyDescent="0.3">
      <c r="A10" s="84">
        <v>1</v>
      </c>
      <c r="B10" s="85"/>
      <c r="C10" s="85"/>
      <c r="D10" s="86"/>
      <c r="E10" s="5">
        <v>2</v>
      </c>
      <c r="F10" s="5">
        <v>3</v>
      </c>
      <c r="G10" s="5">
        <v>4</v>
      </c>
      <c r="H10" s="5" t="s">
        <v>10</v>
      </c>
    </row>
    <row r="11" spans="1:8" ht="68.25" hidden="1" customHeight="1" x14ac:dyDescent="0.25">
      <c r="A11" s="87"/>
      <c r="B11" s="88"/>
      <c r="C11" s="89"/>
      <c r="D11" s="90"/>
      <c r="E11" s="90"/>
      <c r="F11" s="90"/>
      <c r="G11" s="90"/>
      <c r="H11" s="91"/>
    </row>
    <row r="12" spans="1:8" ht="24" customHeight="1" thickBot="1" x14ac:dyDescent="0.3">
      <c r="A12" s="92" t="s">
        <v>11</v>
      </c>
      <c r="B12" s="93"/>
      <c r="C12" s="93"/>
      <c r="D12" s="93"/>
      <c r="E12" s="93"/>
      <c r="F12" s="93"/>
      <c r="G12" s="93"/>
      <c r="H12" s="94"/>
    </row>
    <row r="13" spans="1:8" ht="57" customHeight="1" thickBot="1" x14ac:dyDescent="0.3">
      <c r="A13" s="62" t="s">
        <v>12</v>
      </c>
      <c r="B13" s="6"/>
      <c r="C13" s="95" t="s">
        <v>13</v>
      </c>
      <c r="D13" s="96"/>
      <c r="E13" s="7" t="s">
        <v>14</v>
      </c>
      <c r="F13" s="8">
        <v>1</v>
      </c>
      <c r="G13" s="9">
        <v>0</v>
      </c>
      <c r="H13" s="9">
        <f>F13*G13</f>
        <v>0</v>
      </c>
    </row>
    <row r="14" spans="1:8" ht="57" customHeight="1" thickBot="1" x14ac:dyDescent="0.3">
      <c r="A14" s="63" t="s">
        <v>15</v>
      </c>
      <c r="B14" s="10"/>
      <c r="C14" s="103" t="s">
        <v>16</v>
      </c>
      <c r="D14" s="104"/>
      <c r="E14" s="11" t="s">
        <v>14</v>
      </c>
      <c r="F14" s="12">
        <v>1</v>
      </c>
      <c r="G14" s="13">
        <v>0</v>
      </c>
      <c r="H14" s="9">
        <f>F14*G14</f>
        <v>0</v>
      </c>
    </row>
    <row r="15" spans="1:8" ht="24" customHeight="1" thickBot="1" x14ac:dyDescent="0.3">
      <c r="A15" s="105" t="s">
        <v>17</v>
      </c>
      <c r="B15" s="106"/>
      <c r="C15" s="106"/>
      <c r="D15" s="106"/>
      <c r="E15" s="106"/>
      <c r="F15" s="106"/>
      <c r="G15" s="106"/>
      <c r="H15" s="107"/>
    </row>
    <row r="16" spans="1:8" ht="17.25" customHeight="1" x14ac:dyDescent="0.25">
      <c r="A16" s="101" t="s">
        <v>18</v>
      </c>
      <c r="B16" s="102"/>
      <c r="C16" s="102"/>
      <c r="D16" s="102"/>
      <c r="E16" s="102"/>
      <c r="F16" s="102"/>
      <c r="G16" s="102"/>
      <c r="H16" s="14"/>
    </row>
    <row r="17" spans="1:12" ht="57" customHeight="1" x14ac:dyDescent="0.25">
      <c r="A17" s="64" t="s">
        <v>19</v>
      </c>
      <c r="B17" s="15"/>
      <c r="C17" s="108" t="s">
        <v>58</v>
      </c>
      <c r="D17" s="109"/>
      <c r="E17" s="16" t="s">
        <v>59</v>
      </c>
      <c r="F17" s="17">
        <v>37</v>
      </c>
      <c r="G17" s="18">
        <v>0</v>
      </c>
      <c r="H17" s="19">
        <f>F17*G17</f>
        <v>0</v>
      </c>
    </row>
    <row r="18" spans="1:12" ht="57" customHeight="1" x14ac:dyDescent="0.25">
      <c r="A18" s="65" t="s">
        <v>21</v>
      </c>
      <c r="B18" s="20"/>
      <c r="C18" s="97" t="s">
        <v>60</v>
      </c>
      <c r="D18" s="98"/>
      <c r="E18" s="57" t="s">
        <v>14</v>
      </c>
      <c r="F18" s="58">
        <v>1</v>
      </c>
      <c r="G18" s="59">
        <v>0</v>
      </c>
      <c r="H18" s="60">
        <f>F18*G18</f>
        <v>0</v>
      </c>
      <c r="J18" s="21"/>
      <c r="L18" s="21"/>
    </row>
    <row r="19" spans="1:12" ht="57" customHeight="1" thickBot="1" x14ac:dyDescent="0.3">
      <c r="A19" s="66" t="s">
        <v>24</v>
      </c>
      <c r="B19" s="22"/>
      <c r="C19" s="95" t="s">
        <v>23</v>
      </c>
      <c r="D19" s="96"/>
      <c r="E19" s="23" t="s">
        <v>20</v>
      </c>
      <c r="F19" s="24">
        <v>397</v>
      </c>
      <c r="G19" s="25">
        <v>0</v>
      </c>
      <c r="H19" s="19">
        <f>F19*G19</f>
        <v>0</v>
      </c>
      <c r="J19" s="21"/>
      <c r="L19" s="21"/>
    </row>
    <row r="20" spans="1:12" ht="57" customHeight="1" thickBot="1" x14ac:dyDescent="0.3">
      <c r="A20" s="67" t="s">
        <v>26</v>
      </c>
      <c r="B20" s="26"/>
      <c r="C20" s="99" t="s">
        <v>61</v>
      </c>
      <c r="D20" s="100"/>
      <c r="E20" s="27" t="s">
        <v>25</v>
      </c>
      <c r="F20" s="28">
        <v>39</v>
      </c>
      <c r="G20" s="29">
        <v>0</v>
      </c>
      <c r="H20" s="19">
        <f>F20*G20</f>
        <v>0</v>
      </c>
      <c r="J20" s="21"/>
      <c r="L20" s="21"/>
    </row>
    <row r="21" spans="1:12" s="21" customFormat="1" ht="16.5" customHeight="1" thickBot="1" x14ac:dyDescent="0.3">
      <c r="A21" s="101" t="s">
        <v>27</v>
      </c>
      <c r="B21" s="102"/>
      <c r="C21" s="102"/>
      <c r="D21" s="102"/>
      <c r="E21" s="102"/>
      <c r="F21" s="102"/>
      <c r="G21" s="102"/>
      <c r="H21" s="14"/>
    </row>
    <row r="22" spans="1:12" ht="57" customHeight="1" thickBot="1" x14ac:dyDescent="0.3">
      <c r="A22" s="67" t="s">
        <v>28</v>
      </c>
      <c r="B22" s="30"/>
      <c r="C22" s="110" t="s">
        <v>29</v>
      </c>
      <c r="D22" s="111"/>
      <c r="E22" s="31" t="s">
        <v>20</v>
      </c>
      <c r="F22" s="17">
        <v>253</v>
      </c>
      <c r="G22" s="18">
        <v>0</v>
      </c>
      <c r="H22" s="19">
        <f>F22*G22</f>
        <v>0</v>
      </c>
      <c r="J22" s="32"/>
      <c r="L22" s="32"/>
    </row>
    <row r="23" spans="1:12" ht="57" customHeight="1" thickBot="1" x14ac:dyDescent="0.3">
      <c r="A23" s="67" t="s">
        <v>30</v>
      </c>
      <c r="B23" s="20"/>
      <c r="C23" s="112" t="s">
        <v>22</v>
      </c>
      <c r="D23" s="113"/>
      <c r="E23" s="57" t="s">
        <v>14</v>
      </c>
      <c r="F23" s="58">
        <v>1</v>
      </c>
      <c r="G23" s="71">
        <v>0</v>
      </c>
      <c r="H23" s="60">
        <f>F23*G23</f>
        <v>0</v>
      </c>
      <c r="I23" s="33"/>
      <c r="J23" s="32"/>
      <c r="K23" s="33"/>
      <c r="L23" s="32"/>
    </row>
    <row r="24" spans="1:12" ht="57" customHeight="1" thickBot="1" x14ac:dyDescent="0.3">
      <c r="A24" s="67" t="s">
        <v>31</v>
      </c>
      <c r="B24" s="30"/>
      <c r="C24" s="95" t="s">
        <v>23</v>
      </c>
      <c r="D24" s="96"/>
      <c r="E24" s="34" t="s">
        <v>20</v>
      </c>
      <c r="F24" s="35">
        <v>253</v>
      </c>
      <c r="G24" s="19">
        <v>0</v>
      </c>
      <c r="H24" s="19">
        <f>F24*G24</f>
        <v>0</v>
      </c>
      <c r="J24" s="32"/>
      <c r="L24" s="32"/>
    </row>
    <row r="25" spans="1:12" ht="57" customHeight="1" thickBot="1" x14ac:dyDescent="0.3">
      <c r="A25" s="67" t="s">
        <v>32</v>
      </c>
      <c r="B25" s="36"/>
      <c r="C25" s="99" t="s">
        <v>62</v>
      </c>
      <c r="D25" s="100"/>
      <c r="E25" s="27" t="s">
        <v>25</v>
      </c>
      <c r="F25" s="72">
        <v>25</v>
      </c>
      <c r="G25" s="37">
        <v>0</v>
      </c>
      <c r="H25" s="19">
        <f>F25*G25</f>
        <v>0</v>
      </c>
      <c r="J25" s="32"/>
      <c r="L25" s="32"/>
    </row>
    <row r="26" spans="1:12" s="21" customFormat="1" ht="24" customHeight="1" thickBot="1" x14ac:dyDescent="0.3">
      <c r="A26" s="114" t="s">
        <v>33</v>
      </c>
      <c r="B26" s="115"/>
      <c r="C26" s="115"/>
      <c r="D26" s="115"/>
      <c r="E26" s="115"/>
      <c r="F26" s="115"/>
      <c r="G26" s="115"/>
      <c r="H26" s="116"/>
      <c r="K26" s="38"/>
    </row>
    <row r="27" spans="1:12" ht="57" customHeight="1" x14ac:dyDescent="0.25">
      <c r="A27" s="62" t="s">
        <v>34</v>
      </c>
      <c r="B27" s="39"/>
      <c r="C27" s="95" t="s">
        <v>35</v>
      </c>
      <c r="D27" s="117"/>
      <c r="E27" s="40" t="s">
        <v>36</v>
      </c>
      <c r="F27" s="8">
        <v>1</v>
      </c>
      <c r="G27" s="9">
        <v>0</v>
      </c>
      <c r="H27" s="9">
        <f>F27*G27</f>
        <v>0</v>
      </c>
      <c r="K27" s="38"/>
    </row>
    <row r="28" spans="1:12" ht="57" customHeight="1" x14ac:dyDescent="0.25">
      <c r="A28" s="62" t="s">
        <v>37</v>
      </c>
      <c r="B28" s="41"/>
      <c r="C28" s="118" t="s">
        <v>38</v>
      </c>
      <c r="D28" s="119"/>
      <c r="E28" s="40" t="s">
        <v>36</v>
      </c>
      <c r="F28" s="8">
        <v>1</v>
      </c>
      <c r="G28" s="9">
        <v>0</v>
      </c>
      <c r="H28" s="9">
        <f>F28*G28</f>
        <v>0</v>
      </c>
    </row>
    <row r="29" spans="1:12" ht="57" customHeight="1" x14ac:dyDescent="0.25">
      <c r="A29" s="62" t="s">
        <v>39</v>
      </c>
      <c r="B29" s="39"/>
      <c r="C29" s="120" t="s">
        <v>40</v>
      </c>
      <c r="D29" s="117"/>
      <c r="E29" s="42" t="s">
        <v>41</v>
      </c>
      <c r="F29" s="43">
        <v>1</v>
      </c>
      <c r="G29" s="44">
        <v>0</v>
      </c>
      <c r="H29" s="9">
        <f>F29*G29</f>
        <v>0</v>
      </c>
      <c r="I29" s="33"/>
      <c r="J29" s="33"/>
      <c r="K29" s="33"/>
    </row>
    <row r="30" spans="1:12" ht="57" customHeight="1" x14ac:dyDescent="0.25">
      <c r="A30" s="62" t="s">
        <v>42</v>
      </c>
      <c r="B30" s="39"/>
      <c r="C30" s="121" t="s">
        <v>43</v>
      </c>
      <c r="D30" s="122"/>
      <c r="E30" s="45" t="s">
        <v>36</v>
      </c>
      <c r="F30" s="43">
        <v>1</v>
      </c>
      <c r="G30" s="44">
        <v>0</v>
      </c>
      <c r="H30" s="9">
        <f>F30*G30</f>
        <v>0</v>
      </c>
    </row>
    <row r="31" spans="1:12" s="21" customFormat="1" ht="24" customHeight="1" x14ac:dyDescent="0.25">
      <c r="A31" s="114" t="s">
        <v>44</v>
      </c>
      <c r="B31" s="115"/>
      <c r="C31" s="115"/>
      <c r="D31" s="115"/>
      <c r="E31" s="115"/>
      <c r="F31" s="115"/>
      <c r="G31" s="115"/>
      <c r="H31" s="116"/>
      <c r="K31" s="38"/>
    </row>
    <row r="32" spans="1:12" ht="57" customHeight="1" x14ac:dyDescent="0.25">
      <c r="A32" s="68" t="s">
        <v>45</v>
      </c>
      <c r="B32" s="39"/>
      <c r="C32" s="95" t="s">
        <v>46</v>
      </c>
      <c r="D32" s="123"/>
      <c r="E32" s="46" t="s">
        <v>20</v>
      </c>
      <c r="F32" s="43">
        <v>397</v>
      </c>
      <c r="G32" s="44">
        <v>0</v>
      </c>
      <c r="H32" s="44">
        <f>F32*G32</f>
        <v>0</v>
      </c>
      <c r="I32" s="33"/>
      <c r="J32" s="33"/>
      <c r="K32" s="33"/>
    </row>
    <row r="33" spans="1:11" s="47" customFormat="1" ht="57" customHeight="1" x14ac:dyDescent="0.25">
      <c r="A33" s="62" t="s">
        <v>47</v>
      </c>
      <c r="B33" s="39"/>
      <c r="C33" s="124" t="s">
        <v>48</v>
      </c>
      <c r="D33" s="125"/>
      <c r="E33" s="46" t="s">
        <v>20</v>
      </c>
      <c r="F33" s="43">
        <v>397</v>
      </c>
      <c r="G33" s="44">
        <v>0</v>
      </c>
      <c r="H33" s="44">
        <f>F33*G33</f>
        <v>0</v>
      </c>
      <c r="I33" s="48"/>
      <c r="J33" s="48"/>
      <c r="K33" s="48"/>
    </row>
    <row r="34" spans="1:11" s="21" customFormat="1" ht="24" customHeight="1" x14ac:dyDescent="0.25">
      <c r="A34" s="114" t="s">
        <v>49</v>
      </c>
      <c r="B34" s="115"/>
      <c r="C34" s="115"/>
      <c r="D34" s="115"/>
      <c r="E34" s="115"/>
      <c r="F34" s="115"/>
      <c r="G34" s="115"/>
      <c r="H34" s="116"/>
      <c r="I34"/>
      <c r="J34"/>
      <c r="K34" s="38"/>
    </row>
    <row r="35" spans="1:11" ht="57" customHeight="1" x14ac:dyDescent="0.25">
      <c r="A35" s="62" t="s">
        <v>50</v>
      </c>
      <c r="B35" s="49"/>
      <c r="C35" s="126" t="s">
        <v>51</v>
      </c>
      <c r="D35" s="127"/>
      <c r="E35" s="50" t="s">
        <v>36</v>
      </c>
      <c r="F35" s="43">
        <v>1</v>
      </c>
      <c r="G35" s="44">
        <v>0</v>
      </c>
      <c r="H35" s="44">
        <f>F35*G35</f>
        <v>0</v>
      </c>
      <c r="I35" s="51"/>
      <c r="J35" s="51"/>
    </row>
    <row r="36" spans="1:11" ht="57" customHeight="1" x14ac:dyDescent="0.25">
      <c r="A36" s="62" t="s">
        <v>52</v>
      </c>
      <c r="B36" s="49"/>
      <c r="C36" s="126" t="s">
        <v>53</v>
      </c>
      <c r="D36" s="127"/>
      <c r="E36" s="50" t="s">
        <v>36</v>
      </c>
      <c r="F36" s="43">
        <v>1</v>
      </c>
      <c r="G36" s="44">
        <v>0</v>
      </c>
      <c r="H36" s="44">
        <f>F36*G36</f>
        <v>0</v>
      </c>
    </row>
    <row r="37" spans="1:11" ht="14.25" customHeight="1" x14ac:dyDescent="0.25">
      <c r="A37" s="128"/>
      <c r="B37" s="129"/>
      <c r="C37" s="129"/>
      <c r="D37" s="129"/>
      <c r="E37" s="129"/>
      <c r="F37" s="129"/>
      <c r="G37" s="129"/>
      <c r="H37" s="130"/>
    </row>
    <row r="38" spans="1:11" x14ac:dyDescent="0.25">
      <c r="A38" s="131"/>
      <c r="B38" s="131"/>
      <c r="C38" s="131"/>
      <c r="D38" s="131"/>
      <c r="E38" s="131"/>
      <c r="F38" s="131"/>
      <c r="G38" s="131"/>
      <c r="H38" s="131"/>
    </row>
    <row r="39" spans="1:11" x14ac:dyDescent="0.25">
      <c r="A39" s="132" t="s">
        <v>54</v>
      </c>
      <c r="B39" s="133"/>
      <c r="C39" s="133"/>
      <c r="D39" s="133"/>
      <c r="E39" s="133"/>
      <c r="F39" s="133"/>
      <c r="G39" s="133"/>
      <c r="H39" s="134"/>
    </row>
    <row r="40" spans="1:11" x14ac:dyDescent="0.25">
      <c r="A40" s="135" t="str">
        <f>A12</f>
        <v>1. PRIPREMNI RADOVI</v>
      </c>
      <c r="B40" s="136"/>
      <c r="C40" s="136"/>
      <c r="D40" s="136"/>
      <c r="E40" s="136"/>
      <c r="F40" s="136"/>
      <c r="G40" s="137"/>
      <c r="H40" s="141">
        <f>SUM(H13:H14)</f>
        <v>0</v>
      </c>
    </row>
    <row r="41" spans="1:11" ht="8.25" customHeight="1" x14ac:dyDescent="0.25">
      <c r="A41" s="138"/>
      <c r="B41" s="139"/>
      <c r="C41" s="139"/>
      <c r="D41" s="139"/>
      <c r="E41" s="139"/>
      <c r="F41" s="139"/>
      <c r="G41" s="140"/>
      <c r="H41" s="142"/>
    </row>
    <row r="42" spans="1:11" x14ac:dyDescent="0.25">
      <c r="A42" s="135" t="str">
        <f>A15</f>
        <v xml:space="preserve"> 2. ZEMLJANI RADOVI I PRIPREMA TERENA</v>
      </c>
      <c r="B42" s="136"/>
      <c r="C42" s="136"/>
      <c r="D42" s="136"/>
      <c r="E42" s="136"/>
      <c r="F42" s="136"/>
      <c r="G42" s="137"/>
      <c r="H42" s="141">
        <f>SUM(H17:H25)</f>
        <v>0</v>
      </c>
    </row>
    <row r="43" spans="1:11" ht="6.75" customHeight="1" x14ac:dyDescent="0.25">
      <c r="A43" s="138"/>
      <c r="B43" s="139"/>
      <c r="C43" s="139"/>
      <c r="D43" s="139"/>
      <c r="E43" s="139"/>
      <c r="F43" s="139"/>
      <c r="G43" s="140"/>
      <c r="H43" s="142"/>
    </row>
    <row r="44" spans="1:11" x14ac:dyDescent="0.25">
      <c r="A44" s="135" t="str">
        <f>A26</f>
        <v>3. AUTOMATSKI SUSTAV NAVODNJAVANJA</v>
      </c>
      <c r="B44" s="136"/>
      <c r="C44" s="136"/>
      <c r="D44" s="136"/>
      <c r="E44" s="136"/>
      <c r="F44" s="136"/>
      <c r="G44" s="137"/>
      <c r="H44" s="141">
        <f>SUM(H27:H30)</f>
        <v>0</v>
      </c>
    </row>
    <row r="45" spans="1:11" ht="7.5" customHeight="1" thickBot="1" x14ac:dyDescent="0.3">
      <c r="A45" s="138"/>
      <c r="B45" s="139"/>
      <c r="C45" s="139"/>
      <c r="D45" s="139"/>
      <c r="E45" s="139"/>
      <c r="F45" s="139"/>
      <c r="G45" s="140"/>
      <c r="H45" s="142"/>
    </row>
    <row r="46" spans="1:11" ht="7.5" hidden="1" customHeight="1" x14ac:dyDescent="0.25">
      <c r="A46" s="143"/>
      <c r="B46" s="144"/>
      <c r="C46" s="144"/>
      <c r="D46" s="144"/>
      <c r="E46" s="144"/>
      <c r="F46" s="144"/>
      <c r="G46" s="145"/>
      <c r="H46" s="52"/>
    </row>
    <row r="47" spans="1:11" x14ac:dyDescent="0.25">
      <c r="A47" s="135" t="str">
        <f>A31</f>
        <v>4. TRAVNATI BUSEN – ZONA 1 i 2</v>
      </c>
      <c r="B47" s="136"/>
      <c r="C47" s="136"/>
      <c r="D47" s="136"/>
      <c r="E47" s="136"/>
      <c r="F47" s="136"/>
      <c r="G47" s="137"/>
      <c r="H47" s="141">
        <f>SUM(H32:H33)</f>
        <v>0</v>
      </c>
    </row>
    <row r="48" spans="1:11" ht="7.5" customHeight="1" thickBot="1" x14ac:dyDescent="0.3">
      <c r="A48" s="138"/>
      <c r="B48" s="139"/>
      <c r="C48" s="139"/>
      <c r="D48" s="139"/>
      <c r="E48" s="139"/>
      <c r="F48" s="139"/>
      <c r="G48" s="140"/>
      <c r="H48" s="142"/>
    </row>
    <row r="49" spans="1:8" x14ac:dyDescent="0.25">
      <c r="A49" s="135" t="str">
        <f>A34</f>
        <v>5. DOKUMENTACIJA I PRIMOPREDAJA</v>
      </c>
      <c r="B49" s="136"/>
      <c r="C49" s="136"/>
      <c r="D49" s="136"/>
      <c r="E49" s="136"/>
      <c r="F49" s="136"/>
      <c r="G49" s="137"/>
      <c r="H49" s="141">
        <f>SUM(H35:H36)</f>
        <v>0</v>
      </c>
    </row>
    <row r="50" spans="1:8" ht="7.5" customHeight="1" x14ac:dyDescent="0.25">
      <c r="A50" s="138"/>
      <c r="B50" s="139"/>
      <c r="C50" s="139"/>
      <c r="D50" s="139"/>
      <c r="E50" s="139"/>
      <c r="F50" s="139"/>
      <c r="G50" s="140"/>
      <c r="H50" s="142"/>
    </row>
    <row r="51" spans="1:8" x14ac:dyDescent="0.25">
      <c r="A51" s="69"/>
      <c r="B51" s="53"/>
      <c r="C51" s="53"/>
      <c r="D51" s="53"/>
      <c r="E51" s="53" t="s">
        <v>55</v>
      </c>
      <c r="F51" s="53"/>
      <c r="G51" s="53"/>
      <c r="H51" s="54">
        <f>SUM(H40:H50)</f>
        <v>0</v>
      </c>
    </row>
    <row r="52" spans="1:8" x14ac:dyDescent="0.25">
      <c r="A52" s="69"/>
      <c r="B52" s="53"/>
      <c r="C52" s="53"/>
      <c r="D52" s="53"/>
      <c r="E52" s="53" t="s">
        <v>56</v>
      </c>
      <c r="F52" s="53"/>
      <c r="G52" s="53"/>
      <c r="H52" s="55">
        <f>H51*0.25</f>
        <v>0</v>
      </c>
    </row>
    <row r="53" spans="1:8" x14ac:dyDescent="0.25">
      <c r="A53" s="69"/>
      <c r="B53" s="53"/>
      <c r="C53" s="53"/>
      <c r="D53" s="53"/>
      <c r="E53" s="53" t="s">
        <v>57</v>
      </c>
      <c r="F53" s="53"/>
      <c r="G53" s="53"/>
      <c r="H53" s="54">
        <f>SUM(H51:H52)</f>
        <v>0</v>
      </c>
    </row>
    <row r="54" spans="1:8" x14ac:dyDescent="0.25">
      <c r="A54" s="70"/>
      <c r="B54" s="56"/>
      <c r="C54" s="56"/>
      <c r="D54" s="56"/>
      <c r="E54" s="56"/>
      <c r="F54" s="56"/>
      <c r="G54" s="56"/>
    </row>
  </sheetData>
  <mergeCells count="48">
    <mergeCell ref="A47:G48"/>
    <mergeCell ref="H47:H48"/>
    <mergeCell ref="A49:G50"/>
    <mergeCell ref="H49:H50"/>
    <mergeCell ref="A42:G43"/>
    <mergeCell ref="H42:H43"/>
    <mergeCell ref="A44:G45"/>
    <mergeCell ref="H44:H45"/>
    <mergeCell ref="A46:G46"/>
    <mergeCell ref="A37:H37"/>
    <mergeCell ref="A38:H38"/>
    <mergeCell ref="A39:H39"/>
    <mergeCell ref="A40:G41"/>
    <mergeCell ref="H40:H41"/>
    <mergeCell ref="C32:D32"/>
    <mergeCell ref="C33:D33"/>
    <mergeCell ref="A34:H34"/>
    <mergeCell ref="C35:D35"/>
    <mergeCell ref="C36:D36"/>
    <mergeCell ref="C27:D27"/>
    <mergeCell ref="C28:D28"/>
    <mergeCell ref="C29:D29"/>
    <mergeCell ref="C30:D30"/>
    <mergeCell ref="A31:H31"/>
    <mergeCell ref="C22:D22"/>
    <mergeCell ref="C23:D23"/>
    <mergeCell ref="C24:D24"/>
    <mergeCell ref="C25:D25"/>
    <mergeCell ref="A26:H26"/>
    <mergeCell ref="C18:D18"/>
    <mergeCell ref="C19:D19"/>
    <mergeCell ref="C20:D20"/>
    <mergeCell ref="A21:G21"/>
    <mergeCell ref="C14:D14"/>
    <mergeCell ref="A15:H15"/>
    <mergeCell ref="A16:G16"/>
    <mergeCell ref="C17:D17"/>
    <mergeCell ref="A10:D10"/>
    <mergeCell ref="A11:B11"/>
    <mergeCell ref="C11:H11"/>
    <mergeCell ref="A12:H12"/>
    <mergeCell ref="C13:D13"/>
    <mergeCell ref="G1:H1"/>
    <mergeCell ref="C3:G3"/>
    <mergeCell ref="C5:G5"/>
    <mergeCell ref="A8:D9"/>
    <mergeCell ref="E8:E9"/>
    <mergeCell ref="F8:F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2026-05-29T11:07:41Z</dcterms:created>
  <dcterms:modified xsi:type="dcterms:W3CDTF">2026-06-12T11:20:06Z</dcterms:modified>
</cp:coreProperties>
</file>