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192" tabRatio="862"/>
  </bookViews>
  <sheets>
    <sheet name="RASHLADNA TEHNIKA" sheetId="120" r:id="rId1"/>
  </sheets>
  <definedNames>
    <definedName name="OLE_LINK1" localSheetId="0">'RASHLADNA TEHNIKA'!#REF!</definedName>
    <definedName name="OLE_LINK2" localSheetId="0">'RASHLADNA TEHNIKA'!#REF!</definedName>
    <definedName name="_xlnm.Print_Area" localSheetId="0">'RASHLADNA TEHNIKA'!$A$1:$F$153</definedName>
    <definedName name="_xlnm.Print_Titles" localSheetId="0">'RASHLADNA TEHNIKA'!$1:$4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120" l="1"/>
  <c r="F95" i="120"/>
  <c r="F51" i="120"/>
  <c r="F5" i="120"/>
  <c r="F146" i="120" l="1"/>
  <c r="F147" i="120" s="1"/>
  <c r="F148" i="120" s="1"/>
</calcChain>
</file>

<file path=xl/sharedStrings.xml><?xml version="1.0" encoding="utf-8"?>
<sst xmlns="http://schemas.openxmlformats.org/spreadsheetml/2006/main" count="168" uniqueCount="103">
  <si>
    <t>1.</t>
  </si>
  <si>
    <t>komplet</t>
  </si>
  <si>
    <t>Redni broj stavke</t>
  </si>
  <si>
    <t>1.1.</t>
  </si>
  <si>
    <t>Napajanje: 230 V/1~/50 Hz</t>
  </si>
  <si>
    <t>Konzolni i ovjesni materijal za postavu opreme i cjevovoda, zajedno s potrebnim spojnim, brtvenim i montažnim materijalom.</t>
  </si>
  <si>
    <t>Tehničke karakteristike rashladnog agregata su sljedeće:</t>
  </si>
  <si>
    <t>Tehničke karakteristike isparivača su sljedeće:</t>
  </si>
  <si>
    <t>2.</t>
  </si>
  <si>
    <t>2.1.</t>
  </si>
  <si>
    <t>Cijevi od plastičnih materijala s potrebnim spojnim materijalom, pričvrsnicama i fazonskim komadima za gravitacijski odvod kondenzata i sifonima za priključak na odvodnju.</t>
  </si>
  <si>
    <t>Broj ventilatora: 2</t>
  </si>
  <si>
    <t>Elektrokablovi i oprema potrebna za spajanje isparivača, upravljačke kutije i kondenzacijske jedinice uključivo kanali za polaganje kablova.</t>
  </si>
  <si>
    <t>Težina: 66 kg</t>
  </si>
  <si>
    <t>1.2.</t>
  </si>
  <si>
    <t>Radna tvar: R449A</t>
  </si>
  <si>
    <t>Napajanje ventilatora: 230 V/1~/50 Hz</t>
  </si>
  <si>
    <t>Instalacija odvoda kondenzata iz bakrenih cijevi za tehničke plinove u šipci prema normi EN 12735-1 i EN 13348 s koljenima, redukcijama, spojnim elementima i električnim grijačem.</t>
  </si>
  <si>
    <t>NAPOMENA: Potrebno je osigurati priključak za odvod kondenzata u neposrednoj blizini komore.</t>
  </si>
  <si>
    <t>Dimenzije (D x Š x V): 978 x 397 x 473H mm</t>
  </si>
  <si>
    <t>Ukupna priključna snaga svih ventilatora: 190 W</t>
  </si>
  <si>
    <t>Rashladna komora, paneli, pod, vrata</t>
  </si>
  <si>
    <t>Rashladna oprema, agregat, isparivač, materijal</t>
  </si>
  <si>
    <t>Kontroler komore za ugradnju na vanjski zid komore za upravljanje cjelokupnim rashladnim sustavom sa svom potrebnom automatikom za precizan i siguran rad. Kontroler sadrži LED ekran za regulaciju i praćenje temperature i zvučnu signalizaciju za dojavu alarma te mogućnost spajanja na mrežu RS485 serijskim protokolom. HACCP sukladan.</t>
  </si>
  <si>
    <t>Hladionička vrata na komori su okretna, napravljena kao cjelina bez toplinskih mostova. Lim vrata i izolacijska ispuna jednake je kvalitete kao ArtiCell hladionički paneli. Dovratnik je proizveden od temperaturno otpornog višekomornog PVC profila izuzetne čvrstoće i izolacijskih svojstava sa svim integriranim elementima za šarnire, te vijcima za podešavanje visine. Šarniri su od temperaturno otpornog kompozitnog materijala, a prilikom otvaranja vrata dižu, a zatvaranja spuštaju vratno krilo te na taj način omogućavaju izvrsno brtvljenje podne brtve. Svaki šarnir moguće je podešavati u sve tri osi što omogućava precizno centriranje vrata prilikom montaže. Vrata su opremljena bravom, cilindrom i ključem za zaključavanje. S unutarnje strane vrata nalazi se "antipanic" mehanizam koji omogućava otvaranje vrata iznutra iako su izvana zaključana.</t>
  </si>
  <si>
    <t>LED rasvjeta 40 W svjetlosnog toka 4400 lm.</t>
  </si>
  <si>
    <r>
      <t>Priključne cijevi:</t>
    </r>
    <r>
      <rPr>
        <sz val="11"/>
        <rFont val="Arial"/>
        <family val="2"/>
        <charset val="238"/>
      </rPr>
      <t xml:space="preserve"> Φ16/Φ10</t>
    </r>
  </si>
  <si>
    <t>Bakrene cijevi za freonsku instalaciju plinske i tekuće faze namijenjene za tehničke plinove u kompletu s lukovima, spojnim i pričvrsnim materijalom. Cijevi moraju biti odmašćene, očišćene i osušene prije ugradnje sukladno zahtjevima normi EN 12735-1 te EN 13348.</t>
  </si>
  <si>
    <t>Na podu su postavljeni podni termoizolacijski hladionički paneli s limom i izolacijskom ispunom jednake kvalitete kao ArtiCell hladionički paneli s bukovim kockama i 18-milimetarskom ojačanom i vlagootpornom šperpločom te s dodatnom površinskom oblogom u protukliznoj izvedbi.</t>
  </si>
  <si>
    <t>Rashladna komora, paneli, vrata</t>
  </si>
  <si>
    <t>Dobava i ugradnja modularne rashladne komore sastavljene od ArtiCell termoizolacijskih hladioničkih panela. Paneli se međusobno spajaju bravicama s ekcentar mehanizmom pritezne sile od 500 kg što osigurava izvrsnu izolaciju duž cijelog spoja dva panela bez upotrebe silikona te omogućava demontažu i seljenje na drugu lokaciju po potrebi. ArtiCell hladionički paneli se sastoje od dva kompozitna čelična lima i jezgre od poliuretanske pjene gustoće 40-42 kg/m3 za izrađena HFO tehnologijom sukladno F-gas regulativi. Na svim unutarnjim kutevima komore montirani su sanitarni PVC profili koji zadovoljavaju sanitarno-tehničke i higijenske uvjete. Temperaturno područje rada je od -40°C do +70°C, sukladno normi EN 14509.</t>
  </si>
  <si>
    <t>Spajanje, tlačna i vakuumska proba te puštanje u pogon od strane ovlaštenog servisera, probni rad te davanje zapisnika o ispitivanju.</t>
  </si>
  <si>
    <t>Dobava i ugradnja instalacije za hlađenje sa svim potrebnim instalacijskim materijalom i opremom za ispravnu montažu do potpune funkcionalnosti.</t>
  </si>
  <si>
    <t>2.2.</t>
  </si>
  <si>
    <t>Radna tvar R449A.</t>
  </si>
  <si>
    <t>Obloga panela i vrata je od čeličnog lima, kvaliteta lima DX51D-ZM120 debljine 0,5 mm, obavezan certifikat za prehrambenu industriju, EN1186-5*, ISO1186-5*, boja RAL 9010.</t>
  </si>
  <si>
    <t>RASHLADNA KOMORA SVINJETINA, T = 0°C</t>
  </si>
  <si>
    <t>Vanjske dimenzije komore D x Š x V: 2920 x 3360 x 2280H mm, debljina panela 80 mm.</t>
  </si>
  <si>
    <t>Demontaža i zbrinjavanje</t>
  </si>
  <si>
    <t>Maksimalna struja: 12 A</t>
  </si>
  <si>
    <r>
      <t>Rashladni učin: 1,7 kW pri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>= -10°C / T</t>
    </r>
    <r>
      <rPr>
        <vertAlign val="sub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>= +32°C</t>
    </r>
  </si>
  <si>
    <t>Priključna snaga elektro-grijača: 1350 W</t>
  </si>
  <si>
    <t>Razmak između lamela: 7 mm</t>
  </si>
  <si>
    <t>Dimenzije (D x Š x V): 1232 x 629 x 277H mm</t>
  </si>
  <si>
    <t>Težina: 19 kg</t>
  </si>
  <si>
    <t>Vanjske dimenzije komore D x Š x V: 1560 x 2200 x 2280H mm, debljina panela 80 mm.</t>
  </si>
  <si>
    <t>Vrata namijenjena za pozitivne temperature, svijetli otvor Š x V: 700 x 1900H mm, debljina vratnog krila 60 mm, ugradnja u panel 80 mm.</t>
  </si>
  <si>
    <t>Dimenzije (D x Š x V): 846 x 367 x 398H mm</t>
  </si>
  <si>
    <t>Težina: 57 kg</t>
  </si>
  <si>
    <t>Maksimalna struja: 7 A</t>
  </si>
  <si>
    <t>Dimenzije (D x Š x V): 782 x 629 x 277H mm</t>
  </si>
  <si>
    <t>Težina: 13 kg</t>
  </si>
  <si>
    <t>Ukupna priključna snaga svih ventilatora: 95 W</t>
  </si>
  <si>
    <t>Broj ventilatora: 1</t>
  </si>
  <si>
    <t>3.</t>
  </si>
  <si>
    <t>3.1.</t>
  </si>
  <si>
    <t>3.2.</t>
  </si>
  <si>
    <t>RASHLADNA KOMORA PILETINA, T = 0°C</t>
  </si>
  <si>
    <t>RASHLADNA KOMORA MESO, T = 0°C</t>
  </si>
  <si>
    <t>3.3.</t>
  </si>
  <si>
    <t>Vanjske dimenzije komore D x Š x V: 2040 x 3240 x 2360H mm, debljina panela 80 mm.</t>
  </si>
  <si>
    <t>Težina: 58 kg</t>
  </si>
  <si>
    <t>Maksimalna struja: 9 A</t>
  </si>
  <si>
    <t>4.</t>
  </si>
  <si>
    <t>NADZORNI SUSTAV RASHLADNIH KOMORA</t>
  </si>
  <si>
    <t>4.1.</t>
  </si>
  <si>
    <t>Nadzorni sustav</t>
  </si>
  <si>
    <t>Dobava i ugradnja centralnog nadzornog uređaja koji se spaja na Internet.</t>
  </si>
  <si>
    <t>Omogućuje daljinski nadzor i upravljanje radnim parametrima putem mreže, mogućnost javljanja alarma putem e-maila, praćenja temperatura i ostalih parametra te izradu HACCP izvješća.</t>
  </si>
  <si>
    <t>1.3.</t>
  </si>
  <si>
    <t>Rashladni agregat – kondenzacijska jedinica MBF-AL za vanjsku ugradnju. Uređaj se sastoji od hermetičkog Tecumseh kompresora, zrakom hlađenog kondenzatora s ventilatorom, električnog napajanja i zaštite, spremnika ukapljene radne tvari, sigurnosnog ventila, filtera sušača s kontrolnim staklom, antivibracijskih cijevi na usisnom i tlačnom cjevovodu, presostata za regulaciju tlaka kondenzacije, zaštitnih presostata visokog i niskog tlaka, sve u zaštitnom kućištu montirano na zajedničkom postolju za vanjsku ugradnju.</t>
  </si>
  <si>
    <t>Razina buke(zvučnog tlaka) na udaljenosti od 5 m: 47 dB(A)</t>
  </si>
  <si>
    <t>Rashladni agregat – kondenzacijska jedinica MBF-AL za vanjsku ugradnju. Uređaj se sastoji od hermetičkog Tecumseh kompresora, zrakom hlađenog kondenzatora s ventilatorom, spremnika ukapljene radne tvari, sigurnosnog ventila, filtera sušača s kontrolnim staklom, antivibracijskih cijevi na usisnom i tlačnom cjevovodu, presostata za regulaciju tlaka kondenzacije, zaštitnih presostata visokog i niskog tlaka, sve u zaštitnom kućištu montirano na zajedničkom postolju za vanjsku ugradnju.</t>
  </si>
  <si>
    <t>Dinamički isparivač ECO s jednostranim ispuhom izrađen od bakrenih cijevi sa navučenim aluminijskim lamelama, sve zatvoreno u nekorozivno aluminijsko limeno kučište, kompletiran s ventilatorima za prisilnu cirkulaciju zraka zajedno s potrebnim priključcima i nosačima za ovješenje na strop. Stavka uključuje električne grijače za odleđivanje, termoekspanzijski ventil s vanjskim izjednačenjem tlaka, dvije temperaturne sonde te magnetni ventil s priključkom.</t>
  </si>
  <si>
    <t>Priključne cijevi: Φ12/Φ10</t>
  </si>
  <si>
    <r>
      <t>Rashladni učin: 1,1 kW pri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>= -10°C /  T</t>
    </r>
    <r>
      <rPr>
        <vertAlign val="sub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>= +32°C</t>
    </r>
  </si>
  <si>
    <r>
      <t>Rashladni učin: 1,19 kW pri dT = 10°C,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 xml:space="preserve"> = -10 °C</t>
    </r>
  </si>
  <si>
    <t>Priključna snaga elektro-grijača: 675 W</t>
  </si>
  <si>
    <t>Razina buke(zvučnog tlaka) na udaljenosti od 5 m: 44 dB(A)</t>
  </si>
  <si>
    <r>
      <t>Rashladni učin: 1,3 kW pri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>= -10°C / T</t>
    </r>
    <r>
      <rPr>
        <vertAlign val="sub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>= +32°C</t>
    </r>
  </si>
  <si>
    <r>
      <t>Rashladni učin: 1,72 kW pri dT = 10°C,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 xml:space="preserve"> = -10 °C</t>
    </r>
  </si>
  <si>
    <t>PDV 25%</t>
  </si>
  <si>
    <r>
      <t>Rashladni učin: 2.1 kW pri dT = 10°C, T</t>
    </r>
    <r>
      <rPr>
        <vertAlign val="subscript"/>
        <sz val="11"/>
        <rFont val="Arial"/>
        <family val="2"/>
        <charset val="238"/>
      </rPr>
      <t>isp</t>
    </r>
    <r>
      <rPr>
        <sz val="11"/>
        <rFont val="Arial"/>
        <family val="2"/>
        <charset val="238"/>
      </rPr>
      <t xml:space="preserve"> = -10 °C</t>
    </r>
  </si>
  <si>
    <t>Cijena uključuje potpuno jamstvo na opremu i radove na rok 5 godina od dana primopredaje.
Potpuno jamstvo podrazumijeva sve preventivne i interventne aktivnosti  i troškove održavanja i servisa koji nastaju da se rashladna oprema dovede i održi u potpuno funkcionalnom stanju sukladno projektiranim radnim uvjetima.
Preventivne aktivnosti su planirane aktivnosti koje se poduzimaju u cilju sprječavanja pojave kvarova i nepravilnosti u radu sustava i/ili pojedinih njegovih elemenata. Učestalost i opis potrebnih preventivnih aktivnosti bit će definirana sukladno zahtjevima i frekvenciji proizvođača opreme i zakonskim propisima.
Interventne aktivnosti su neplanirane aktivnosti u cilju otklanjanja nastalog kvara i vraćanja sustava u funkciju. Podrazumijeva 24 – satnu raspoloživost, kako bi se vratila funkcionalnost sustava i spriječilo ugrožavanje imovine ili okoliša.
Naručitelj zahtjeva interventnu aktivnost pozivanjem dežurnog telefonskog broja Ugovornog partnera. Ugovorni partner osigurava službu s kvalificiranim i certificiranim osobljem za prijavu kvara, koja će biti na raspolaganju 24 sata na dan.
Ugovorni partner se obvezuje voditi dnevnik aktivnosti o izvršenim uslugama u kojoj će se voditi evidencija o obavljenim preventivnim i korektivnim radovima, evidencija zahtjeva za intervencijom, opis i evidencija zamijenjenih dijelova.</t>
  </si>
  <si>
    <r>
      <t>Protuklizna obloga podnih panela je s konusnim reljefnim uzorkom klase protukliznosti R11, statičke nosivosti s ravnomjernim opterećenjem do 3500 kg/m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te dinamičke nosivosti s koncentriranim opterećenjem do 120 kg/4 cm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.</t>
    </r>
  </si>
  <si>
    <t>Usluga demontaže postojeće komore, panela, vrata i rashladnog sustava. Odvoz i propisno zbrinjavanje stare opreme i rashladnog medija sukladno zakonskim propisima.</t>
  </si>
  <si>
    <r>
      <t>Dinamički isparivač ECO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s jednostranim ispuhom izrađen od bakrenih cijevi s navučenim aluminijskim lamelama, sve zatvoreno u nekorozivno aluminijsko limeno kučište, kompletiran s ventilatorima za prisilnu cirkulaciju zraka zajedno s potrebnim priključcima i nosačima za ovješenje na strop. Stavka uključuje električnu zaštitu i električne grijače za odleđivanje, termoekspanzijski ventil s MOP-om i vanjskim izjednačenjem tlaka, dvije temperaturne sonde te magnetni ventil s priključkom.</t>
    </r>
  </si>
  <si>
    <t>Razina buke (zvučnog tlaka) na udaljenosti od 5 m: 47 dB(A)</t>
  </si>
  <si>
    <t>Dinamički isparivač ECO s jednostranim ispuhom izrađen od bakrenih cijevi s navučenim aluminijskim lamelama, sve zatvoreno u nekorozivno aluminijsko limeno kučište, kompletiran s ventilatorima za prisilnu cirkulaciju zraka zajedno s potrebnim priključcima i nosačima za ovješenje na strop. Stavka uključuje električne grijače za odleđivanje, termoekspanzijski ventil s vanjskim izjednačenjem tlaka, dvije temperaturne sonde te magnetni ventil s priključkom.</t>
  </si>
  <si>
    <t>Opis stavke</t>
  </si>
  <si>
    <t>Nabava rashladne komore za potrebe Službe za dijetetiku i prehranu KBC-a Sestre milosrdnice</t>
  </si>
  <si>
    <t xml:space="preserve">evidencijski broj: </t>
  </si>
  <si>
    <t>Jedinica mjere</t>
  </si>
  <si>
    <t>Količina</t>
  </si>
  <si>
    <t>Jedinična cijena</t>
  </si>
  <si>
    <t>Ukupno bez PDV-a</t>
  </si>
  <si>
    <t>Ukupno sa PDV-om</t>
  </si>
  <si>
    <t>Cijena stavke bez PDV-a</t>
  </si>
  <si>
    <t>Svi prateći građevinski radovi, kao što su prodori u stropovima i zidovima kroz armiranobetonske konstrukcije namijenjeni za prolaz cjevovoda i kablova, obuhvaćeni su ovim troškovnikom.</t>
  </si>
  <si>
    <t>U stavkama je obuhvaćen cijevni i instalacijski materijal do 10 m udaljenosti (između unutarnje i vanjske jedinice) za svaki rashladni sustav.</t>
  </si>
  <si>
    <t>NAPOMENE:</t>
  </si>
  <si>
    <t>NAPOMENA: Potrebno je osigurati elektropriključni-napojni kabel u neposrednoj blizini kontrolera komore.</t>
  </si>
  <si>
    <t>Toplinska izolacija cijevi rashladnog medija. Fleksibilna predfabricirana izolacija s parnom branom. Stavka obuhvaća kompletan materijal potreban za ugradnju izolacije. Svu instalaciju zaštititi sa kanalicama. Gdje ugradnja kanalice nije moguća obložiti instalacije aluminijskim limom.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</si>
</sst>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8">
    <font>
      <sz val="11"/>
      <name val="Arial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0"/>
      <name val="Helv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name val="MS Sans Serif"/>
      <family val="2"/>
      <charset val="238"/>
    </font>
    <font>
      <sz val="9"/>
      <name val="Tahoma"/>
      <family val="2"/>
      <charset val="238"/>
    </font>
    <font>
      <b/>
      <sz val="10"/>
      <name val="Arial"/>
      <family val="2"/>
      <charset val="238"/>
    </font>
    <font>
      <sz val="11"/>
      <name val="Arial "/>
      <charset val="238"/>
    </font>
    <font>
      <sz val="11"/>
      <name val="Arial CE"/>
      <family val="2"/>
      <charset val="238"/>
    </font>
    <font>
      <b/>
      <sz val="11"/>
      <name val="Arial "/>
      <charset val="238"/>
    </font>
    <font>
      <b/>
      <sz val="12"/>
      <name val="Arial"/>
      <family val="2"/>
      <charset val="238"/>
    </font>
    <font>
      <vertAlign val="sub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44" fontId="2" fillId="0" borderId="0" applyFont="0" applyFill="0" applyBorder="0" applyAlignment="0" applyProtection="0"/>
    <xf numFmtId="0" fontId="8" fillId="0" borderId="0" applyBorder="0" applyProtection="0">
      <alignment horizontal="left" wrapText="1" indent="1"/>
    </xf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horizontal="justify" vertical="top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6" fillId="0" borderId="0"/>
    <xf numFmtId="0" fontId="4" fillId="0" borderId="0"/>
    <xf numFmtId="0" fontId="16" fillId="0" borderId="0"/>
    <xf numFmtId="0" fontId="2" fillId="0" borderId="0"/>
    <xf numFmtId="0" fontId="1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6" fillId="0" borderId="0"/>
    <xf numFmtId="0" fontId="6" fillId="0" borderId="0"/>
    <xf numFmtId="0" fontId="3" fillId="0" borderId="0"/>
  </cellStyleXfs>
  <cellXfs count="62">
    <xf numFmtId="0" fontId="0" fillId="0" borderId="0" xfId="0"/>
    <xf numFmtId="0" fontId="0" fillId="0" borderId="0" xfId="0" applyAlignment="1">
      <alignment horizontal="justify" vertical="top"/>
    </xf>
    <xf numFmtId="4" fontId="0" fillId="0" borderId="0" xfId="34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4" fontId="0" fillId="0" borderId="0" xfId="34" applyNumberFormat="1" applyFont="1" applyAlignment="1" applyProtection="1">
      <alignment vertical="top" wrapText="1"/>
      <protection locked="0"/>
    </xf>
    <xf numFmtId="4" fontId="0" fillId="0" borderId="0" xfId="34" applyNumberFormat="1" applyFont="1" applyAlignment="1" applyProtection="1">
      <alignment horizontal="center"/>
      <protection locked="0"/>
    </xf>
    <xf numFmtId="1" fontId="0" fillId="0" borderId="0" xfId="34" applyNumberFormat="1" applyFont="1" applyAlignment="1" applyProtection="1">
      <alignment horizontal="center"/>
      <protection locked="0"/>
    </xf>
    <xf numFmtId="0" fontId="5" fillId="0" borderId="0" xfId="0" applyFont="1"/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0" fillId="0" borderId="0" xfId="34" applyNumberFormat="1" applyFont="1" applyAlignment="1" applyProtection="1">
      <alignment horizontal="center" vertical="top"/>
      <protection locked="0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9" fontId="0" fillId="0" borderId="0" xfId="34" applyNumberFormat="1" applyFont="1" applyAlignment="1" applyProtection="1">
      <alignment horizontal="left" vertical="top"/>
      <protection locked="0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164" fontId="0" fillId="0" borderId="2" xfId="34" applyNumberFormat="1" applyFont="1" applyBorder="1" applyAlignment="1" applyProtection="1">
      <alignment horizontal="right"/>
      <protection locked="0"/>
    </xf>
    <xf numFmtId="164" fontId="0" fillId="0" borderId="2" xfId="2" applyNumberFormat="1" applyFont="1" applyBorder="1" applyProtection="1"/>
    <xf numFmtId="0" fontId="12" fillId="0" borderId="2" xfId="0" applyFont="1" applyBorder="1" applyAlignment="1">
      <alignment wrapText="1"/>
    </xf>
    <xf numFmtId="0" fontId="0" fillId="0" borderId="2" xfId="0" applyBorder="1" applyAlignment="1">
      <alignment horizontal="left" vertical="top" wrapText="1"/>
    </xf>
    <xf numFmtId="164" fontId="13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right" vertical="top" wrapText="1"/>
    </xf>
    <xf numFmtId="49" fontId="5" fillId="3" borderId="2" xfId="34" applyNumberFormat="1" applyFont="1" applyFill="1" applyBorder="1" applyAlignment="1" applyProtection="1">
      <alignment horizontal="left" vertical="top"/>
      <protection locked="0"/>
    </xf>
    <xf numFmtId="0" fontId="10" fillId="0" borderId="2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</cellXfs>
  <cellStyles count="39">
    <cellStyle name="A4 Small 210 x 297 mm 3_BURE COMMERCE" xfId="1"/>
    <cellStyle name="Currency" xfId="2" builtinId="4"/>
    <cellStyle name="Default_Uvuceni" xfId="3"/>
    <cellStyle name="Input 10" xfId="4"/>
    <cellStyle name="Normal" xfId="0" builtinId="0"/>
    <cellStyle name="Normal 10 10" xfId="5"/>
    <cellStyle name="Normal 11" xfId="6"/>
    <cellStyle name="Normal 11 2" xfId="7"/>
    <cellStyle name="Normal 12" xfId="8"/>
    <cellStyle name="Normal 14" xfId="9"/>
    <cellStyle name="Normal 18 3" xfId="10"/>
    <cellStyle name="Normal 18 3 10" xfId="11"/>
    <cellStyle name="Normal 18 3 2" xfId="12"/>
    <cellStyle name="Normal 19 2 2" xfId="13"/>
    <cellStyle name="Normal 2" xfId="14"/>
    <cellStyle name="Normal 2 2" xfId="15"/>
    <cellStyle name="Normal 2 2 3" xfId="16"/>
    <cellStyle name="Normal 2 20" xfId="17"/>
    <cellStyle name="Normal 20" xfId="18"/>
    <cellStyle name="Normal 20 10" xfId="19"/>
    <cellStyle name="Normal 20 2" xfId="20"/>
    <cellStyle name="Normal 24" xfId="21"/>
    <cellStyle name="Normal 26" xfId="22"/>
    <cellStyle name="Normal 27" xfId="23"/>
    <cellStyle name="Normal 28" xfId="24"/>
    <cellStyle name="Normal 3" xfId="25"/>
    <cellStyle name="Normal 31" xfId="26"/>
    <cellStyle name="Normal 32" xfId="27"/>
    <cellStyle name="Normal 4" xfId="28"/>
    <cellStyle name="Normal 40" xfId="29"/>
    <cellStyle name="Normal 5" xfId="30"/>
    <cellStyle name="Normal 58" xfId="31"/>
    <cellStyle name="Normal 63" xfId="32"/>
    <cellStyle name="Normal 65" xfId="33"/>
    <cellStyle name="Normal_HR7-Z214" xfId="34"/>
    <cellStyle name="Obično 2 2" xfId="35"/>
    <cellStyle name="Obično 7" xfId="36"/>
    <cellStyle name="Standard" xfId="37"/>
    <cellStyle name="Stil 1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5"/>
  <sheetViews>
    <sheetView showZeros="0" tabSelected="1" zoomScaleNormal="100" zoomScaleSheetLayoutView="80" workbookViewId="0">
      <selection activeCell="B161" sqref="B160:B161"/>
    </sheetView>
  </sheetViews>
  <sheetFormatPr defaultColWidth="10" defaultRowHeight="13.8"/>
  <cols>
    <col min="1" max="1" width="7" style="12" customWidth="1"/>
    <col min="2" max="2" width="63" style="5" customWidth="1"/>
    <col min="3" max="3" width="8.59765625" style="6" customWidth="1"/>
    <col min="4" max="4" width="7.59765625" style="7" bestFit="1" customWidth="1"/>
    <col min="5" max="5" width="13.59765625" style="2" bestFit="1" customWidth="1"/>
    <col min="6" max="6" width="14.09765625" style="2" customWidth="1"/>
    <col min="7" max="16384" width="10" style="2"/>
  </cols>
  <sheetData>
    <row r="1" spans="1:6" s="8" customFormat="1" ht="15.6">
      <c r="A1" s="44"/>
      <c r="B1" s="44"/>
      <c r="C1" s="44"/>
      <c r="D1" s="44"/>
      <c r="E1" s="44"/>
      <c r="F1" s="44"/>
    </row>
    <row r="2" spans="1:6" s="8" customFormat="1" ht="15.6">
      <c r="A2" s="44" t="s">
        <v>90</v>
      </c>
      <c r="B2" s="44"/>
      <c r="C2" s="44"/>
      <c r="D2" s="44"/>
      <c r="E2" s="44"/>
      <c r="F2" s="44"/>
    </row>
    <row r="3" spans="1:6" s="8" customFormat="1" ht="15.6">
      <c r="A3" s="44" t="s">
        <v>91</v>
      </c>
      <c r="B3" s="44"/>
      <c r="C3" s="44"/>
      <c r="D3" s="44"/>
      <c r="E3" s="44"/>
      <c r="F3" s="44"/>
    </row>
    <row r="4" spans="1:6" s="14" customFormat="1" ht="39.6">
      <c r="A4" s="9" t="s">
        <v>2</v>
      </c>
      <c r="B4" s="10" t="s">
        <v>89</v>
      </c>
      <c r="C4" s="10" t="s">
        <v>92</v>
      </c>
      <c r="D4" s="11" t="s">
        <v>93</v>
      </c>
      <c r="E4" s="10" t="s">
        <v>94</v>
      </c>
      <c r="F4" s="10" t="s">
        <v>97</v>
      </c>
    </row>
    <row r="5" spans="1:6" s="13" customFormat="1">
      <c r="A5" s="17" t="s">
        <v>0</v>
      </c>
      <c r="B5" s="18" t="s">
        <v>36</v>
      </c>
      <c r="C5" s="34" t="s">
        <v>1</v>
      </c>
      <c r="D5" s="34">
        <v>1</v>
      </c>
      <c r="E5" s="24">
        <v>0</v>
      </c>
      <c r="F5" s="25">
        <f>SUM(D5*E5)</f>
        <v>0</v>
      </c>
    </row>
    <row r="6" spans="1:6" s="13" customFormat="1">
      <c r="A6" s="17" t="s">
        <v>3</v>
      </c>
      <c r="B6" s="18" t="s">
        <v>38</v>
      </c>
      <c r="C6" s="46"/>
      <c r="D6" s="47"/>
      <c r="E6" s="47"/>
      <c r="F6" s="48"/>
    </row>
    <row r="7" spans="1:6" s="13" customFormat="1" ht="41.4">
      <c r="A7" s="17"/>
      <c r="B7" s="19" t="s">
        <v>85</v>
      </c>
      <c r="C7" s="49"/>
      <c r="D7" s="50"/>
      <c r="E7" s="50"/>
      <c r="F7" s="51"/>
    </row>
    <row r="8" spans="1:6" s="13" customFormat="1">
      <c r="A8" s="17" t="s">
        <v>14</v>
      </c>
      <c r="B8" s="18" t="s">
        <v>21</v>
      </c>
      <c r="C8" s="49"/>
      <c r="D8" s="50"/>
      <c r="E8" s="50"/>
      <c r="F8" s="51"/>
    </row>
    <row r="9" spans="1:6" s="13" customFormat="1" ht="151.80000000000001">
      <c r="A9" s="55"/>
      <c r="B9" s="19" t="s">
        <v>30</v>
      </c>
      <c r="C9" s="49"/>
      <c r="D9" s="50"/>
      <c r="E9" s="50"/>
      <c r="F9" s="51"/>
    </row>
    <row r="10" spans="1:6" s="13" customFormat="1" ht="55.2">
      <c r="A10" s="56"/>
      <c r="B10" s="19" t="s">
        <v>28</v>
      </c>
      <c r="C10" s="49"/>
      <c r="D10" s="50"/>
      <c r="E10" s="50"/>
      <c r="F10" s="51"/>
    </row>
    <row r="11" spans="1:6" s="13" customFormat="1" ht="165.6">
      <c r="A11" s="56"/>
      <c r="B11" s="19" t="s">
        <v>24</v>
      </c>
      <c r="C11" s="49"/>
      <c r="D11" s="50"/>
      <c r="E11" s="50"/>
      <c r="F11" s="51"/>
    </row>
    <row r="12" spans="1:6" s="13" customFormat="1" ht="27.6">
      <c r="A12" s="56"/>
      <c r="B12" s="19" t="s">
        <v>37</v>
      </c>
      <c r="C12" s="49"/>
      <c r="D12" s="50"/>
      <c r="E12" s="50"/>
      <c r="F12" s="51"/>
    </row>
    <row r="13" spans="1:6" s="13" customFormat="1" ht="27.6">
      <c r="A13" s="56"/>
      <c r="B13" s="19" t="s">
        <v>46</v>
      </c>
      <c r="C13" s="49"/>
      <c r="D13" s="50"/>
      <c r="E13" s="50"/>
      <c r="F13" s="51"/>
    </row>
    <row r="14" spans="1:6" s="13" customFormat="1" ht="41.4">
      <c r="A14" s="56"/>
      <c r="B14" s="19" t="s">
        <v>35</v>
      </c>
      <c r="C14" s="49"/>
      <c r="D14" s="50"/>
      <c r="E14" s="50"/>
      <c r="F14" s="51"/>
    </row>
    <row r="15" spans="1:6" s="13" customFormat="1" ht="60">
      <c r="A15" s="56"/>
      <c r="B15" s="19" t="s">
        <v>84</v>
      </c>
      <c r="C15" s="49"/>
      <c r="D15" s="50"/>
      <c r="E15" s="50"/>
      <c r="F15" s="51"/>
    </row>
    <row r="16" spans="1:6" s="13" customFormat="1" ht="15" customHeight="1">
      <c r="A16" s="57"/>
      <c r="B16" s="19" t="s">
        <v>25</v>
      </c>
      <c r="C16" s="49"/>
      <c r="D16" s="50"/>
      <c r="E16" s="50"/>
      <c r="F16" s="51"/>
    </row>
    <row r="17" spans="1:6" s="13" customFormat="1">
      <c r="A17" s="20" t="s">
        <v>69</v>
      </c>
      <c r="B17" s="19" t="s">
        <v>22</v>
      </c>
      <c r="C17" s="49"/>
      <c r="D17" s="50"/>
      <c r="E17" s="50"/>
      <c r="F17" s="51"/>
    </row>
    <row r="18" spans="1:6" s="13" customFormat="1" ht="96.6">
      <c r="A18" s="55"/>
      <c r="B18" s="19" t="s">
        <v>70</v>
      </c>
      <c r="C18" s="49"/>
      <c r="D18" s="50"/>
      <c r="E18" s="50"/>
      <c r="F18" s="51"/>
    </row>
    <row r="19" spans="1:6" s="13" customFormat="1" ht="15" customHeight="1">
      <c r="A19" s="56"/>
      <c r="B19" s="19" t="s">
        <v>6</v>
      </c>
      <c r="C19" s="49"/>
      <c r="D19" s="50"/>
      <c r="E19" s="50"/>
      <c r="F19" s="51"/>
    </row>
    <row r="20" spans="1:6" s="13" customFormat="1" ht="16.2">
      <c r="A20" s="56"/>
      <c r="B20" s="19" t="s">
        <v>40</v>
      </c>
      <c r="C20" s="49"/>
      <c r="D20" s="50"/>
      <c r="E20" s="50"/>
      <c r="F20" s="51"/>
    </row>
    <row r="21" spans="1:6" s="13" customFormat="1">
      <c r="A21" s="56"/>
      <c r="B21" s="19" t="s">
        <v>4</v>
      </c>
      <c r="C21" s="49"/>
      <c r="D21" s="50"/>
      <c r="E21" s="50"/>
      <c r="F21" s="51"/>
    </row>
    <row r="22" spans="1:6" s="13" customFormat="1">
      <c r="A22" s="56"/>
      <c r="B22" s="19" t="s">
        <v>15</v>
      </c>
      <c r="C22" s="49"/>
      <c r="D22" s="50"/>
      <c r="E22" s="50"/>
      <c r="F22" s="51"/>
    </row>
    <row r="23" spans="1:6" s="13" customFormat="1">
      <c r="A23" s="56"/>
      <c r="B23" s="19" t="s">
        <v>39</v>
      </c>
      <c r="C23" s="49"/>
      <c r="D23" s="50"/>
      <c r="E23" s="50"/>
      <c r="F23" s="51"/>
    </row>
    <row r="24" spans="1:6" s="13" customFormat="1">
      <c r="A24" s="56"/>
      <c r="B24" s="19" t="s">
        <v>26</v>
      </c>
      <c r="C24" s="49"/>
      <c r="D24" s="50"/>
      <c r="E24" s="50"/>
      <c r="F24" s="51"/>
    </row>
    <row r="25" spans="1:6" s="13" customFormat="1">
      <c r="A25" s="56"/>
      <c r="B25" s="19" t="s">
        <v>19</v>
      </c>
      <c r="C25" s="49"/>
      <c r="D25" s="50"/>
      <c r="E25" s="50"/>
      <c r="F25" s="51"/>
    </row>
    <row r="26" spans="1:6" s="13" customFormat="1">
      <c r="A26" s="56"/>
      <c r="B26" s="19" t="s">
        <v>13</v>
      </c>
      <c r="C26" s="49"/>
      <c r="D26" s="50"/>
      <c r="E26" s="50"/>
      <c r="F26" s="51"/>
    </row>
    <row r="27" spans="1:6" s="13" customFormat="1" ht="117.75" customHeight="1">
      <c r="A27" s="56"/>
      <c r="B27" s="23" t="s">
        <v>86</v>
      </c>
      <c r="C27" s="49"/>
      <c r="D27" s="50"/>
      <c r="E27" s="50"/>
      <c r="F27" s="51"/>
    </row>
    <row r="28" spans="1:6" s="13" customFormat="1">
      <c r="A28" s="56"/>
      <c r="B28" s="19" t="s">
        <v>7</v>
      </c>
      <c r="C28" s="49"/>
      <c r="D28" s="50"/>
      <c r="E28" s="50"/>
      <c r="F28" s="51"/>
    </row>
    <row r="29" spans="1:6" s="13" customFormat="1" ht="16.2">
      <c r="A29" s="56"/>
      <c r="B29" s="19" t="s">
        <v>82</v>
      </c>
      <c r="C29" s="49"/>
      <c r="D29" s="50"/>
      <c r="E29" s="50"/>
      <c r="F29" s="51"/>
    </row>
    <row r="30" spans="1:6" s="13" customFormat="1">
      <c r="A30" s="56"/>
      <c r="B30" s="19" t="s">
        <v>16</v>
      </c>
      <c r="C30" s="49"/>
      <c r="D30" s="50"/>
      <c r="E30" s="50"/>
      <c r="F30" s="51"/>
    </row>
    <row r="31" spans="1:6" s="13" customFormat="1">
      <c r="A31" s="56"/>
      <c r="B31" s="19" t="s">
        <v>11</v>
      </c>
      <c r="C31" s="49"/>
      <c r="D31" s="50"/>
      <c r="E31" s="50"/>
      <c r="F31" s="51"/>
    </row>
    <row r="32" spans="1:6" s="13" customFormat="1">
      <c r="A32" s="56"/>
      <c r="B32" s="19" t="s">
        <v>20</v>
      </c>
      <c r="C32" s="49"/>
      <c r="D32" s="50"/>
      <c r="E32" s="50"/>
      <c r="F32" s="51"/>
    </row>
    <row r="33" spans="1:6" s="13" customFormat="1">
      <c r="A33" s="56"/>
      <c r="B33" s="19" t="s">
        <v>41</v>
      </c>
      <c r="C33" s="49"/>
      <c r="D33" s="50"/>
      <c r="E33" s="50"/>
      <c r="F33" s="51"/>
    </row>
    <row r="34" spans="1:6" s="13" customFormat="1">
      <c r="A34" s="56"/>
      <c r="B34" s="19" t="s">
        <v>42</v>
      </c>
      <c r="C34" s="49"/>
      <c r="D34" s="50"/>
      <c r="E34" s="50"/>
      <c r="F34" s="51"/>
    </row>
    <row r="35" spans="1:6" s="13" customFormat="1">
      <c r="A35" s="56"/>
      <c r="B35" s="19" t="s">
        <v>87</v>
      </c>
      <c r="C35" s="49"/>
      <c r="D35" s="50"/>
      <c r="E35" s="50"/>
      <c r="F35" s="51"/>
    </row>
    <row r="36" spans="1:6" s="13" customFormat="1">
      <c r="A36" s="56"/>
      <c r="B36" s="19" t="s">
        <v>43</v>
      </c>
      <c r="C36" s="49"/>
      <c r="D36" s="50"/>
      <c r="E36" s="50"/>
      <c r="F36" s="51"/>
    </row>
    <row r="37" spans="1:6" s="13" customFormat="1">
      <c r="A37" s="56"/>
      <c r="B37" s="19" t="s">
        <v>44</v>
      </c>
      <c r="C37" s="49"/>
      <c r="D37" s="50"/>
      <c r="E37" s="50"/>
      <c r="F37" s="51"/>
    </row>
    <row r="38" spans="1:6" s="13" customFormat="1" ht="69">
      <c r="A38" s="56"/>
      <c r="B38" s="19" t="s">
        <v>23</v>
      </c>
      <c r="C38" s="49"/>
      <c r="D38" s="50"/>
      <c r="E38" s="50"/>
      <c r="F38" s="51"/>
    </row>
    <row r="39" spans="1:6" s="13" customFormat="1" ht="27.6">
      <c r="A39" s="56"/>
      <c r="B39" s="19" t="s">
        <v>101</v>
      </c>
      <c r="C39" s="49"/>
      <c r="D39" s="50"/>
      <c r="E39" s="50"/>
      <c r="F39" s="51"/>
    </row>
    <row r="40" spans="1:6" s="13" customFormat="1" ht="55.2">
      <c r="A40" s="56"/>
      <c r="B40" s="19" t="s">
        <v>27</v>
      </c>
      <c r="C40" s="49"/>
      <c r="D40" s="50"/>
      <c r="E40" s="50"/>
      <c r="F40" s="51"/>
    </row>
    <row r="41" spans="1:6" s="13" customFormat="1" ht="55.2">
      <c r="A41" s="56"/>
      <c r="B41" s="19" t="s">
        <v>102</v>
      </c>
      <c r="C41" s="49"/>
      <c r="D41" s="50"/>
      <c r="E41" s="50"/>
      <c r="F41" s="51"/>
    </row>
    <row r="42" spans="1:6" s="13" customFormat="1" ht="41.4">
      <c r="A42" s="56"/>
      <c r="B42" s="19" t="s">
        <v>17</v>
      </c>
      <c r="C42" s="49"/>
      <c r="D42" s="50"/>
      <c r="E42" s="50"/>
      <c r="F42" s="51"/>
    </row>
    <row r="43" spans="1:6" s="13" customFormat="1" ht="27.6">
      <c r="A43" s="56"/>
      <c r="B43" s="19" t="s">
        <v>18</v>
      </c>
      <c r="C43" s="49"/>
      <c r="D43" s="50"/>
      <c r="E43" s="50"/>
      <c r="F43" s="51"/>
    </row>
    <row r="44" spans="1:6" s="13" customFormat="1" ht="29.4" customHeight="1">
      <c r="A44" s="56"/>
      <c r="B44" s="19" t="s">
        <v>12</v>
      </c>
      <c r="C44" s="49"/>
      <c r="D44" s="50"/>
      <c r="E44" s="50"/>
      <c r="F44" s="51"/>
    </row>
    <row r="45" spans="1:6" s="13" customFormat="1" ht="29.4" customHeight="1">
      <c r="A45" s="56"/>
      <c r="B45" s="19" t="s">
        <v>5</v>
      </c>
      <c r="C45" s="49"/>
      <c r="D45" s="50"/>
      <c r="E45" s="50"/>
      <c r="F45" s="51"/>
    </row>
    <row r="46" spans="1:6" s="13" customFormat="1">
      <c r="A46" s="56"/>
      <c r="B46" s="19" t="s">
        <v>34</v>
      </c>
      <c r="C46" s="49"/>
      <c r="D46" s="50"/>
      <c r="E46" s="50"/>
      <c r="F46" s="51"/>
    </row>
    <row r="47" spans="1:6" s="13" customFormat="1" ht="50.25" customHeight="1">
      <c r="A47" s="56"/>
      <c r="B47" s="19" t="s">
        <v>32</v>
      </c>
      <c r="C47" s="49"/>
      <c r="D47" s="50"/>
      <c r="E47" s="50"/>
      <c r="F47" s="51"/>
    </row>
    <row r="48" spans="1:6" s="13" customFormat="1" ht="31.5" customHeight="1">
      <c r="A48" s="56"/>
      <c r="B48" s="19" t="s">
        <v>31</v>
      </c>
      <c r="C48" s="49"/>
      <c r="D48" s="50"/>
      <c r="E48" s="50"/>
      <c r="F48" s="51"/>
    </row>
    <row r="49" spans="1:6" s="13" customFormat="1" ht="327.75" customHeight="1">
      <c r="A49" s="56"/>
      <c r="B49" s="45" t="s">
        <v>83</v>
      </c>
      <c r="C49" s="49"/>
      <c r="D49" s="50"/>
      <c r="E49" s="50"/>
      <c r="F49" s="51"/>
    </row>
    <row r="50" spans="1:6" s="13" customFormat="1">
      <c r="A50" s="57"/>
      <c r="B50" s="45"/>
      <c r="C50" s="52"/>
      <c r="D50" s="53"/>
      <c r="E50" s="53"/>
      <c r="F50" s="54"/>
    </row>
    <row r="51" spans="1:6" s="13" customFormat="1">
      <c r="A51" s="17" t="s">
        <v>8</v>
      </c>
      <c r="B51" s="18" t="s">
        <v>57</v>
      </c>
      <c r="C51" s="21" t="s">
        <v>1</v>
      </c>
      <c r="D51" s="22">
        <v>1</v>
      </c>
      <c r="E51" s="24">
        <v>0</v>
      </c>
      <c r="F51" s="25">
        <f>SUM(D51*E51)</f>
        <v>0</v>
      </c>
    </row>
    <row r="52" spans="1:6" s="13" customFormat="1">
      <c r="A52" s="17" t="s">
        <v>9</v>
      </c>
      <c r="B52" s="18" t="s">
        <v>29</v>
      </c>
      <c r="C52" s="46"/>
      <c r="D52" s="47"/>
      <c r="E52" s="47"/>
      <c r="F52" s="48"/>
    </row>
    <row r="53" spans="1:6" s="13" customFormat="1" ht="151.80000000000001">
      <c r="A53" s="55"/>
      <c r="B53" s="19" t="s">
        <v>30</v>
      </c>
      <c r="C53" s="49"/>
      <c r="D53" s="50"/>
      <c r="E53" s="50"/>
      <c r="F53" s="51"/>
    </row>
    <row r="54" spans="1:6" s="13" customFormat="1" ht="55.2">
      <c r="A54" s="56"/>
      <c r="B54" s="19" t="s">
        <v>28</v>
      </c>
      <c r="C54" s="49"/>
      <c r="D54" s="50"/>
      <c r="E54" s="50"/>
      <c r="F54" s="51"/>
    </row>
    <row r="55" spans="1:6" s="13" customFormat="1" ht="165.6">
      <c r="A55" s="56"/>
      <c r="B55" s="19" t="s">
        <v>24</v>
      </c>
      <c r="C55" s="49"/>
      <c r="D55" s="50"/>
      <c r="E55" s="50"/>
      <c r="F55" s="51"/>
    </row>
    <row r="56" spans="1:6" s="13" customFormat="1" ht="27.6">
      <c r="A56" s="56"/>
      <c r="B56" s="19" t="s">
        <v>45</v>
      </c>
      <c r="C56" s="49"/>
      <c r="D56" s="50"/>
      <c r="E56" s="50"/>
      <c r="F56" s="51"/>
    </row>
    <row r="57" spans="1:6" s="13" customFormat="1" ht="27.6">
      <c r="A57" s="56"/>
      <c r="B57" s="19" t="s">
        <v>46</v>
      </c>
      <c r="C57" s="49"/>
      <c r="D57" s="50"/>
      <c r="E57" s="50"/>
      <c r="F57" s="51"/>
    </row>
    <row r="58" spans="1:6" s="13" customFormat="1" ht="41.4">
      <c r="A58" s="56"/>
      <c r="B58" s="19" t="s">
        <v>35</v>
      </c>
      <c r="C58" s="49"/>
      <c r="D58" s="50"/>
      <c r="E58" s="50"/>
      <c r="F58" s="51"/>
    </row>
    <row r="59" spans="1:6" s="13" customFormat="1" ht="60">
      <c r="A59" s="56"/>
      <c r="B59" s="19" t="s">
        <v>84</v>
      </c>
      <c r="C59" s="49"/>
      <c r="D59" s="50"/>
      <c r="E59" s="50"/>
      <c r="F59" s="51"/>
    </row>
    <row r="60" spans="1:6" s="13" customFormat="1" ht="15" customHeight="1">
      <c r="A60" s="57"/>
      <c r="B60" s="19" t="s">
        <v>25</v>
      </c>
      <c r="C60" s="49"/>
      <c r="D60" s="50"/>
      <c r="E60" s="50"/>
      <c r="F60" s="51"/>
    </row>
    <row r="61" spans="1:6" s="13" customFormat="1">
      <c r="A61" s="20" t="s">
        <v>33</v>
      </c>
      <c r="B61" s="26" t="s">
        <v>22</v>
      </c>
      <c r="C61" s="49"/>
      <c r="D61" s="50"/>
      <c r="E61" s="50"/>
      <c r="F61" s="51"/>
    </row>
    <row r="62" spans="1:6" s="13" customFormat="1" ht="97.35" customHeight="1">
      <c r="A62" s="55"/>
      <c r="B62" s="19" t="s">
        <v>72</v>
      </c>
      <c r="C62" s="49"/>
      <c r="D62" s="50"/>
      <c r="E62" s="50"/>
      <c r="F62" s="51"/>
    </row>
    <row r="63" spans="1:6" s="13" customFormat="1">
      <c r="A63" s="56"/>
      <c r="B63" s="19" t="s">
        <v>6</v>
      </c>
      <c r="C63" s="49"/>
      <c r="D63" s="50"/>
      <c r="E63" s="50"/>
      <c r="F63" s="51"/>
    </row>
    <row r="64" spans="1:6" s="13" customFormat="1" ht="16.2">
      <c r="A64" s="56"/>
      <c r="B64" s="19" t="s">
        <v>75</v>
      </c>
      <c r="C64" s="49"/>
      <c r="D64" s="50"/>
      <c r="E64" s="50"/>
      <c r="F64" s="51"/>
    </row>
    <row r="65" spans="1:6" s="13" customFormat="1">
      <c r="A65" s="56"/>
      <c r="B65" s="19" t="s">
        <v>4</v>
      </c>
      <c r="C65" s="49"/>
      <c r="D65" s="50"/>
      <c r="E65" s="50"/>
      <c r="F65" s="51"/>
    </row>
    <row r="66" spans="1:6" s="13" customFormat="1">
      <c r="A66" s="56"/>
      <c r="B66" s="19" t="s">
        <v>15</v>
      </c>
      <c r="C66" s="49"/>
      <c r="D66" s="50"/>
      <c r="E66" s="50"/>
      <c r="F66" s="51"/>
    </row>
    <row r="67" spans="1:6" s="13" customFormat="1">
      <c r="A67" s="56"/>
      <c r="B67" s="19" t="s">
        <v>49</v>
      </c>
      <c r="C67" s="49"/>
      <c r="D67" s="50"/>
      <c r="E67" s="50"/>
      <c r="F67" s="51"/>
    </row>
    <row r="68" spans="1:6" s="13" customFormat="1">
      <c r="A68" s="56"/>
      <c r="B68" s="19" t="s">
        <v>74</v>
      </c>
      <c r="C68" s="49"/>
      <c r="D68" s="50"/>
      <c r="E68" s="50"/>
      <c r="F68" s="51"/>
    </row>
    <row r="69" spans="1:6" s="13" customFormat="1">
      <c r="A69" s="56"/>
      <c r="B69" s="19" t="s">
        <v>47</v>
      </c>
      <c r="C69" s="49"/>
      <c r="D69" s="50"/>
      <c r="E69" s="50"/>
      <c r="F69" s="51"/>
    </row>
    <row r="70" spans="1:6" s="13" customFormat="1">
      <c r="A70" s="56"/>
      <c r="B70" s="19" t="s">
        <v>48</v>
      </c>
      <c r="C70" s="49"/>
      <c r="D70" s="50"/>
      <c r="E70" s="50"/>
      <c r="F70" s="51"/>
    </row>
    <row r="71" spans="1:6" s="13" customFormat="1" ht="97.65" customHeight="1">
      <c r="A71" s="56"/>
      <c r="B71" s="27" t="s">
        <v>88</v>
      </c>
      <c r="C71" s="49"/>
      <c r="D71" s="50"/>
      <c r="E71" s="50"/>
      <c r="F71" s="51"/>
    </row>
    <row r="72" spans="1:6" s="13" customFormat="1">
      <c r="A72" s="56"/>
      <c r="B72" s="19" t="s">
        <v>7</v>
      </c>
      <c r="C72" s="49"/>
      <c r="D72" s="50"/>
      <c r="E72" s="50"/>
      <c r="F72" s="51"/>
    </row>
    <row r="73" spans="1:6" s="13" customFormat="1" ht="16.2">
      <c r="A73" s="56"/>
      <c r="B73" s="19" t="s">
        <v>76</v>
      </c>
      <c r="C73" s="49"/>
      <c r="D73" s="50"/>
      <c r="E73" s="50"/>
      <c r="F73" s="51"/>
    </row>
    <row r="74" spans="1:6" s="13" customFormat="1">
      <c r="A74" s="56"/>
      <c r="B74" s="19" t="s">
        <v>16</v>
      </c>
      <c r="C74" s="49"/>
      <c r="D74" s="50"/>
      <c r="E74" s="50"/>
      <c r="F74" s="51"/>
    </row>
    <row r="75" spans="1:6" s="13" customFormat="1">
      <c r="A75" s="56"/>
      <c r="B75" s="19" t="s">
        <v>53</v>
      </c>
      <c r="C75" s="49"/>
      <c r="D75" s="50"/>
      <c r="E75" s="50"/>
      <c r="F75" s="51"/>
    </row>
    <row r="76" spans="1:6" s="13" customFormat="1">
      <c r="A76" s="56"/>
      <c r="B76" s="19" t="s">
        <v>52</v>
      </c>
      <c r="C76" s="49"/>
      <c r="D76" s="50"/>
      <c r="E76" s="50"/>
      <c r="F76" s="51"/>
    </row>
    <row r="77" spans="1:6" s="13" customFormat="1">
      <c r="A77" s="56"/>
      <c r="B77" s="19" t="s">
        <v>77</v>
      </c>
      <c r="C77" s="49"/>
      <c r="D77" s="50"/>
      <c r="E77" s="50"/>
      <c r="F77" s="51"/>
    </row>
    <row r="78" spans="1:6" s="13" customFormat="1">
      <c r="A78" s="56"/>
      <c r="B78" s="19" t="s">
        <v>42</v>
      </c>
      <c r="C78" s="49"/>
      <c r="D78" s="50"/>
      <c r="E78" s="50"/>
      <c r="F78" s="51"/>
    </row>
    <row r="79" spans="1:6" s="13" customFormat="1">
      <c r="A79" s="56"/>
      <c r="B79" s="19" t="s">
        <v>78</v>
      </c>
      <c r="C79" s="49"/>
      <c r="D79" s="50"/>
      <c r="E79" s="50"/>
      <c r="F79" s="51"/>
    </row>
    <row r="80" spans="1:6" s="13" customFormat="1">
      <c r="A80" s="56"/>
      <c r="B80" s="19" t="s">
        <v>50</v>
      </c>
      <c r="C80" s="49"/>
      <c r="D80" s="50"/>
      <c r="E80" s="50"/>
      <c r="F80" s="51"/>
    </row>
    <row r="81" spans="1:6" s="13" customFormat="1">
      <c r="A81" s="56"/>
      <c r="B81" s="19" t="s">
        <v>51</v>
      </c>
      <c r="C81" s="49"/>
      <c r="D81" s="50"/>
      <c r="E81" s="50"/>
      <c r="F81" s="51"/>
    </row>
    <row r="82" spans="1:6" s="13" customFormat="1" ht="69">
      <c r="A82" s="56"/>
      <c r="B82" s="19" t="s">
        <v>23</v>
      </c>
      <c r="C82" s="49"/>
      <c r="D82" s="50"/>
      <c r="E82" s="50"/>
      <c r="F82" s="51"/>
    </row>
    <row r="83" spans="1:6" s="13" customFormat="1" ht="27.6">
      <c r="A83" s="56"/>
      <c r="B83" s="19" t="s">
        <v>101</v>
      </c>
      <c r="C83" s="49"/>
      <c r="D83" s="50"/>
      <c r="E83" s="50"/>
      <c r="F83" s="51"/>
    </row>
    <row r="84" spans="1:6" s="13" customFormat="1" ht="55.2">
      <c r="A84" s="56"/>
      <c r="B84" s="19" t="s">
        <v>27</v>
      </c>
      <c r="C84" s="49"/>
      <c r="D84" s="50"/>
      <c r="E84" s="50"/>
      <c r="F84" s="51"/>
    </row>
    <row r="85" spans="1:6" s="13" customFormat="1" ht="55.2">
      <c r="A85" s="56"/>
      <c r="B85" s="19" t="s">
        <v>102</v>
      </c>
      <c r="C85" s="49"/>
      <c r="D85" s="50"/>
      <c r="E85" s="50"/>
      <c r="F85" s="51"/>
    </row>
    <row r="86" spans="1:6" s="13" customFormat="1" ht="43.35" customHeight="1">
      <c r="A86" s="56"/>
      <c r="B86" s="19" t="s">
        <v>10</v>
      </c>
      <c r="C86" s="49"/>
      <c r="D86" s="50"/>
      <c r="E86" s="50"/>
      <c r="F86" s="51"/>
    </row>
    <row r="87" spans="1:6" s="13" customFormat="1" ht="28.35" customHeight="1">
      <c r="A87" s="56"/>
      <c r="B87" s="19" t="s">
        <v>18</v>
      </c>
      <c r="C87" s="49"/>
      <c r="D87" s="50"/>
      <c r="E87" s="50"/>
      <c r="F87" s="51"/>
    </row>
    <row r="88" spans="1:6" s="13" customFormat="1" ht="29.1" customHeight="1">
      <c r="A88" s="56"/>
      <c r="B88" s="19" t="s">
        <v>12</v>
      </c>
      <c r="C88" s="49"/>
      <c r="D88" s="50"/>
      <c r="E88" s="50"/>
      <c r="F88" s="51"/>
    </row>
    <row r="89" spans="1:6" s="13" customFormat="1" ht="28.35" customHeight="1">
      <c r="A89" s="56"/>
      <c r="B89" s="19" t="s">
        <v>5</v>
      </c>
      <c r="C89" s="49"/>
      <c r="D89" s="50"/>
      <c r="E89" s="50"/>
      <c r="F89" s="51"/>
    </row>
    <row r="90" spans="1:6" s="13" customFormat="1">
      <c r="A90" s="56"/>
      <c r="B90" s="19" t="s">
        <v>34</v>
      </c>
      <c r="C90" s="49"/>
      <c r="D90" s="50"/>
      <c r="E90" s="50"/>
      <c r="F90" s="51"/>
    </row>
    <row r="91" spans="1:6" s="13" customFormat="1" ht="46.5" customHeight="1">
      <c r="A91" s="56"/>
      <c r="B91" s="19" t="s">
        <v>32</v>
      </c>
      <c r="C91" s="49"/>
      <c r="D91" s="50"/>
      <c r="E91" s="50"/>
      <c r="F91" s="51"/>
    </row>
    <row r="92" spans="1:6" s="13" customFormat="1" ht="29.1" customHeight="1">
      <c r="A92" s="56"/>
      <c r="B92" s="19" t="s">
        <v>31</v>
      </c>
      <c r="C92" s="49"/>
      <c r="D92" s="50"/>
      <c r="E92" s="50"/>
      <c r="F92" s="51"/>
    </row>
    <row r="93" spans="1:6" s="13" customFormat="1" ht="327.75" customHeight="1">
      <c r="A93" s="56"/>
      <c r="B93" s="61" t="s">
        <v>83</v>
      </c>
      <c r="C93" s="49"/>
      <c r="D93" s="50"/>
      <c r="E93" s="50"/>
      <c r="F93" s="51"/>
    </row>
    <row r="94" spans="1:6" s="13" customFormat="1">
      <c r="A94" s="57"/>
      <c r="B94" s="61"/>
      <c r="C94" s="52"/>
      <c r="D94" s="53"/>
      <c r="E94" s="53"/>
      <c r="F94" s="54"/>
    </row>
    <row r="95" spans="1:6" s="13" customFormat="1">
      <c r="A95" s="17" t="s">
        <v>54</v>
      </c>
      <c r="B95" s="18" t="s">
        <v>58</v>
      </c>
      <c r="C95" s="21" t="s">
        <v>1</v>
      </c>
      <c r="D95" s="22">
        <v>1</v>
      </c>
      <c r="E95" s="24">
        <v>0</v>
      </c>
      <c r="F95" s="25">
        <f>SUM(D95*E95)</f>
        <v>0</v>
      </c>
    </row>
    <row r="96" spans="1:6" s="13" customFormat="1">
      <c r="A96" s="17" t="s">
        <v>55</v>
      </c>
      <c r="B96" s="18" t="s">
        <v>38</v>
      </c>
      <c r="C96" s="46"/>
      <c r="D96" s="47"/>
      <c r="E96" s="47"/>
      <c r="F96" s="48"/>
    </row>
    <row r="97" spans="1:6" s="13" customFormat="1" ht="41.4">
      <c r="A97" s="17"/>
      <c r="B97" s="19" t="s">
        <v>85</v>
      </c>
      <c r="C97" s="49"/>
      <c r="D97" s="50"/>
      <c r="E97" s="50"/>
      <c r="F97" s="51"/>
    </row>
    <row r="98" spans="1:6" s="13" customFormat="1">
      <c r="A98" s="17" t="s">
        <v>56</v>
      </c>
      <c r="B98" s="18" t="s">
        <v>29</v>
      </c>
      <c r="C98" s="49"/>
      <c r="D98" s="50"/>
      <c r="E98" s="50"/>
      <c r="F98" s="51"/>
    </row>
    <row r="99" spans="1:6" s="13" customFormat="1" ht="151.80000000000001">
      <c r="A99" s="55"/>
      <c r="B99" s="19" t="s">
        <v>30</v>
      </c>
      <c r="C99" s="49"/>
      <c r="D99" s="50"/>
      <c r="E99" s="50"/>
      <c r="F99" s="51"/>
    </row>
    <row r="100" spans="1:6" s="13" customFormat="1" ht="55.2">
      <c r="A100" s="56"/>
      <c r="B100" s="19" t="s">
        <v>28</v>
      </c>
      <c r="C100" s="49"/>
      <c r="D100" s="50"/>
      <c r="E100" s="50"/>
      <c r="F100" s="51"/>
    </row>
    <row r="101" spans="1:6" s="13" customFormat="1" ht="165.6">
      <c r="A101" s="56"/>
      <c r="B101" s="19" t="s">
        <v>24</v>
      </c>
      <c r="C101" s="49"/>
      <c r="D101" s="50"/>
      <c r="E101" s="50"/>
      <c r="F101" s="51"/>
    </row>
    <row r="102" spans="1:6" s="13" customFormat="1" ht="27.6">
      <c r="A102" s="56"/>
      <c r="B102" s="19" t="s">
        <v>60</v>
      </c>
      <c r="C102" s="49"/>
      <c r="D102" s="50"/>
      <c r="E102" s="50"/>
      <c r="F102" s="51"/>
    </row>
    <row r="103" spans="1:6" s="13" customFormat="1" ht="27.6">
      <c r="A103" s="56"/>
      <c r="B103" s="19" t="s">
        <v>46</v>
      </c>
      <c r="C103" s="49"/>
      <c r="D103" s="50"/>
      <c r="E103" s="50"/>
      <c r="F103" s="51"/>
    </row>
    <row r="104" spans="1:6" s="13" customFormat="1" ht="41.4">
      <c r="A104" s="56"/>
      <c r="B104" s="19" t="s">
        <v>35</v>
      </c>
      <c r="C104" s="49"/>
      <c r="D104" s="50"/>
      <c r="E104" s="50"/>
      <c r="F104" s="51"/>
    </row>
    <row r="105" spans="1:6" s="13" customFormat="1" ht="60">
      <c r="A105" s="56"/>
      <c r="B105" s="19" t="s">
        <v>84</v>
      </c>
      <c r="C105" s="49"/>
      <c r="D105" s="50"/>
      <c r="E105" s="50"/>
      <c r="F105" s="51"/>
    </row>
    <row r="106" spans="1:6" s="13" customFormat="1" ht="15" customHeight="1">
      <c r="A106" s="57"/>
      <c r="B106" s="19" t="s">
        <v>25</v>
      </c>
      <c r="C106" s="49"/>
      <c r="D106" s="50"/>
      <c r="E106" s="50"/>
      <c r="F106" s="51"/>
    </row>
    <row r="107" spans="1:6" s="13" customFormat="1">
      <c r="A107" s="20" t="s">
        <v>59</v>
      </c>
      <c r="B107" s="26" t="s">
        <v>22</v>
      </c>
      <c r="C107" s="49"/>
      <c r="D107" s="50"/>
      <c r="E107" s="50"/>
      <c r="F107" s="51"/>
    </row>
    <row r="108" spans="1:6" s="13" customFormat="1" ht="96.6">
      <c r="A108" s="55"/>
      <c r="B108" s="19" t="s">
        <v>72</v>
      </c>
      <c r="C108" s="49"/>
      <c r="D108" s="50"/>
      <c r="E108" s="50"/>
      <c r="F108" s="51"/>
    </row>
    <row r="109" spans="1:6" s="13" customFormat="1">
      <c r="A109" s="56"/>
      <c r="B109" s="19" t="s">
        <v>6</v>
      </c>
      <c r="C109" s="49"/>
      <c r="D109" s="50"/>
      <c r="E109" s="50"/>
      <c r="F109" s="51"/>
    </row>
    <row r="110" spans="1:6" s="13" customFormat="1" ht="16.2">
      <c r="A110" s="56"/>
      <c r="B110" s="19" t="s">
        <v>79</v>
      </c>
      <c r="C110" s="49"/>
      <c r="D110" s="50"/>
      <c r="E110" s="50"/>
      <c r="F110" s="51"/>
    </row>
    <row r="111" spans="1:6" s="13" customFormat="1">
      <c r="A111" s="56"/>
      <c r="B111" s="19" t="s">
        <v>4</v>
      </c>
      <c r="C111" s="49"/>
      <c r="D111" s="50"/>
      <c r="E111" s="50"/>
      <c r="F111" s="51"/>
    </row>
    <row r="112" spans="1:6" s="13" customFormat="1">
      <c r="A112" s="56"/>
      <c r="B112" s="19" t="s">
        <v>15</v>
      </c>
      <c r="C112" s="49"/>
      <c r="D112" s="50"/>
      <c r="E112" s="50"/>
      <c r="F112" s="51"/>
    </row>
    <row r="113" spans="1:6" s="13" customFormat="1">
      <c r="A113" s="56"/>
      <c r="B113" s="19" t="s">
        <v>62</v>
      </c>
      <c r="C113" s="49"/>
      <c r="D113" s="50"/>
      <c r="E113" s="50"/>
      <c r="F113" s="51"/>
    </row>
    <row r="114" spans="1:6" s="13" customFormat="1">
      <c r="A114" s="56"/>
      <c r="B114" s="19" t="s">
        <v>26</v>
      </c>
      <c r="C114" s="49"/>
      <c r="D114" s="50"/>
      <c r="E114" s="50"/>
      <c r="F114" s="51"/>
    </row>
    <row r="115" spans="1:6" s="13" customFormat="1">
      <c r="A115" s="56"/>
      <c r="B115" s="19" t="s">
        <v>47</v>
      </c>
      <c r="C115" s="49"/>
      <c r="D115" s="50"/>
      <c r="E115" s="50"/>
      <c r="F115" s="51"/>
    </row>
    <row r="116" spans="1:6" s="13" customFormat="1">
      <c r="A116" s="56"/>
      <c r="B116" s="19" t="s">
        <v>61</v>
      </c>
      <c r="C116" s="49"/>
      <c r="D116" s="50"/>
      <c r="E116" s="50"/>
      <c r="F116" s="51"/>
    </row>
    <row r="117" spans="1:6" s="13" customFormat="1" ht="97.65" customHeight="1">
      <c r="A117" s="56"/>
      <c r="B117" s="19" t="s">
        <v>73</v>
      </c>
      <c r="C117" s="49"/>
      <c r="D117" s="50"/>
      <c r="E117" s="50"/>
      <c r="F117" s="51"/>
    </row>
    <row r="118" spans="1:6" s="13" customFormat="1">
      <c r="A118" s="56"/>
      <c r="B118" s="19" t="s">
        <v>7</v>
      </c>
      <c r="C118" s="49"/>
      <c r="D118" s="50"/>
      <c r="E118" s="50"/>
      <c r="F118" s="51"/>
    </row>
    <row r="119" spans="1:6" s="13" customFormat="1" ht="16.2">
      <c r="A119" s="56"/>
      <c r="B119" s="19" t="s">
        <v>80</v>
      </c>
      <c r="C119" s="49"/>
      <c r="D119" s="50"/>
      <c r="E119" s="50"/>
      <c r="F119" s="51"/>
    </row>
    <row r="120" spans="1:6" s="13" customFormat="1">
      <c r="A120" s="56"/>
      <c r="B120" s="19" t="s">
        <v>16</v>
      </c>
      <c r="C120" s="49"/>
      <c r="D120" s="50"/>
      <c r="E120" s="50"/>
      <c r="F120" s="51"/>
    </row>
    <row r="121" spans="1:6" s="13" customFormat="1">
      <c r="A121" s="56"/>
      <c r="B121" s="19" t="s">
        <v>11</v>
      </c>
      <c r="C121" s="49"/>
      <c r="D121" s="50"/>
      <c r="E121" s="50"/>
      <c r="F121" s="51"/>
    </row>
    <row r="122" spans="1:6" s="13" customFormat="1">
      <c r="A122" s="56"/>
      <c r="B122" s="19" t="s">
        <v>20</v>
      </c>
      <c r="C122" s="49"/>
      <c r="D122" s="50"/>
      <c r="E122" s="50"/>
      <c r="F122" s="51"/>
    </row>
    <row r="123" spans="1:6" s="13" customFormat="1">
      <c r="A123" s="56"/>
      <c r="B123" s="19" t="s">
        <v>41</v>
      </c>
      <c r="C123" s="49"/>
      <c r="D123" s="50"/>
      <c r="E123" s="50"/>
      <c r="F123" s="51"/>
    </row>
    <row r="124" spans="1:6" s="13" customFormat="1">
      <c r="A124" s="56"/>
      <c r="B124" s="19" t="s">
        <v>42</v>
      </c>
      <c r="C124" s="49"/>
      <c r="D124" s="50"/>
      <c r="E124" s="50"/>
      <c r="F124" s="51"/>
    </row>
    <row r="125" spans="1:6" s="13" customFormat="1">
      <c r="A125" s="56"/>
      <c r="B125" s="19" t="s">
        <v>71</v>
      </c>
      <c r="C125" s="49"/>
      <c r="D125" s="50"/>
      <c r="E125" s="50"/>
      <c r="F125" s="51"/>
    </row>
    <row r="126" spans="1:6" s="13" customFormat="1">
      <c r="A126" s="56"/>
      <c r="B126" s="19" t="s">
        <v>43</v>
      </c>
      <c r="C126" s="49"/>
      <c r="D126" s="50"/>
      <c r="E126" s="50"/>
      <c r="F126" s="51"/>
    </row>
    <row r="127" spans="1:6" s="13" customFormat="1">
      <c r="A127" s="56"/>
      <c r="B127" s="19" t="s">
        <v>44</v>
      </c>
      <c r="C127" s="49"/>
      <c r="D127" s="50"/>
      <c r="E127" s="50"/>
      <c r="F127" s="51"/>
    </row>
    <row r="128" spans="1:6" s="13" customFormat="1" ht="69">
      <c r="A128" s="56"/>
      <c r="B128" s="19" t="s">
        <v>23</v>
      </c>
      <c r="C128" s="49"/>
      <c r="D128" s="50"/>
      <c r="E128" s="50"/>
      <c r="F128" s="51"/>
    </row>
    <row r="129" spans="1:6" s="13" customFormat="1" ht="27.6">
      <c r="A129" s="56"/>
      <c r="B129" s="19" t="s">
        <v>101</v>
      </c>
      <c r="C129" s="49"/>
      <c r="D129" s="50"/>
      <c r="E129" s="50"/>
      <c r="F129" s="51"/>
    </row>
    <row r="130" spans="1:6" s="13" customFormat="1" ht="55.2">
      <c r="A130" s="56"/>
      <c r="B130" s="19" t="s">
        <v>27</v>
      </c>
      <c r="C130" s="49"/>
      <c r="D130" s="50"/>
      <c r="E130" s="50"/>
      <c r="F130" s="51"/>
    </row>
    <row r="131" spans="1:6" s="13" customFormat="1" ht="55.2">
      <c r="A131" s="56"/>
      <c r="B131" s="19" t="s">
        <v>102</v>
      </c>
      <c r="C131" s="49"/>
      <c r="D131" s="50"/>
      <c r="E131" s="50"/>
      <c r="F131" s="51"/>
    </row>
    <row r="132" spans="1:6" s="13" customFormat="1" ht="43.35" customHeight="1">
      <c r="A132" s="56"/>
      <c r="B132" s="19" t="s">
        <v>10</v>
      </c>
      <c r="C132" s="49"/>
      <c r="D132" s="50"/>
      <c r="E132" s="50"/>
      <c r="F132" s="51"/>
    </row>
    <row r="133" spans="1:6" s="13" customFormat="1" ht="28.35" customHeight="1">
      <c r="A133" s="56"/>
      <c r="B133" s="19" t="s">
        <v>18</v>
      </c>
      <c r="C133" s="49"/>
      <c r="D133" s="50"/>
      <c r="E133" s="50"/>
      <c r="F133" s="51"/>
    </row>
    <row r="134" spans="1:6" s="13" customFormat="1" ht="29.1" customHeight="1">
      <c r="A134" s="56"/>
      <c r="B134" s="19" t="s">
        <v>12</v>
      </c>
      <c r="C134" s="49"/>
      <c r="D134" s="50"/>
      <c r="E134" s="50"/>
      <c r="F134" s="51"/>
    </row>
    <row r="135" spans="1:6" s="13" customFormat="1" ht="28.35" customHeight="1">
      <c r="A135" s="56"/>
      <c r="B135" s="19" t="s">
        <v>5</v>
      </c>
      <c r="C135" s="49"/>
      <c r="D135" s="50"/>
      <c r="E135" s="50"/>
      <c r="F135" s="51"/>
    </row>
    <row r="136" spans="1:6" s="13" customFormat="1">
      <c r="A136" s="56"/>
      <c r="B136" s="19" t="s">
        <v>34</v>
      </c>
      <c r="C136" s="49"/>
      <c r="D136" s="50"/>
      <c r="E136" s="50"/>
      <c r="F136" s="51"/>
    </row>
    <row r="137" spans="1:6" s="13" customFormat="1" ht="29.4" customHeight="1">
      <c r="A137" s="56"/>
      <c r="B137" s="19" t="s">
        <v>32</v>
      </c>
      <c r="C137" s="49"/>
      <c r="D137" s="50"/>
      <c r="E137" s="50"/>
      <c r="F137" s="51"/>
    </row>
    <row r="138" spans="1:6" s="13" customFormat="1" ht="29.1" customHeight="1">
      <c r="A138" s="56"/>
      <c r="B138" s="19" t="s">
        <v>31</v>
      </c>
      <c r="C138" s="49"/>
      <c r="D138" s="50"/>
      <c r="E138" s="50"/>
      <c r="F138" s="51"/>
    </row>
    <row r="139" spans="1:6" s="13" customFormat="1" ht="327.75" customHeight="1">
      <c r="A139" s="56"/>
      <c r="B139" s="45" t="s">
        <v>83</v>
      </c>
      <c r="C139" s="49"/>
      <c r="D139" s="50"/>
      <c r="E139" s="50"/>
      <c r="F139" s="51"/>
    </row>
    <row r="140" spans="1:6" s="13" customFormat="1">
      <c r="A140" s="57"/>
      <c r="B140" s="45"/>
      <c r="C140" s="52"/>
      <c r="D140" s="53"/>
      <c r="E140" s="53"/>
      <c r="F140" s="54"/>
    </row>
    <row r="141" spans="1:6" s="13" customFormat="1">
      <c r="A141" s="20" t="s">
        <v>63</v>
      </c>
      <c r="B141" s="26" t="s">
        <v>64</v>
      </c>
      <c r="C141" s="21" t="s">
        <v>1</v>
      </c>
      <c r="D141" s="22">
        <v>1</v>
      </c>
      <c r="E141" s="24">
        <v>0</v>
      </c>
      <c r="F141" s="25">
        <f>SUM(D141*E141)</f>
        <v>0</v>
      </c>
    </row>
    <row r="142" spans="1:6">
      <c r="A142" s="20" t="s">
        <v>65</v>
      </c>
      <c r="B142" s="26" t="s">
        <v>66</v>
      </c>
      <c r="C142" s="35"/>
      <c r="D142" s="36"/>
      <c r="E142" s="36"/>
      <c r="F142" s="37"/>
    </row>
    <row r="143" spans="1:6" ht="29.25" customHeight="1">
      <c r="A143" s="55"/>
      <c r="B143" s="19" t="s">
        <v>67</v>
      </c>
      <c r="C143" s="38"/>
      <c r="D143" s="39"/>
      <c r="E143" s="39"/>
      <c r="F143" s="40"/>
    </row>
    <row r="144" spans="1:6" ht="42.75" customHeight="1">
      <c r="A144" s="56"/>
      <c r="B144" s="45" t="s">
        <v>68</v>
      </c>
      <c r="C144" s="38"/>
      <c r="D144" s="39"/>
      <c r="E144" s="39"/>
      <c r="F144" s="40"/>
    </row>
    <row r="145" spans="1:6" ht="15" customHeight="1">
      <c r="A145" s="57"/>
      <c r="B145" s="45"/>
      <c r="C145" s="41"/>
      <c r="D145" s="42"/>
      <c r="E145" s="42"/>
      <c r="F145" s="43"/>
    </row>
    <row r="146" spans="1:6" ht="31.2">
      <c r="A146" s="58"/>
      <c r="B146" s="59"/>
      <c r="C146" s="59"/>
      <c r="D146" s="60"/>
      <c r="E146" s="30" t="s">
        <v>95</v>
      </c>
      <c r="F146" s="28">
        <f>SUM(F5:F145)</f>
        <v>0</v>
      </c>
    </row>
    <row r="147" spans="1:6">
      <c r="B147" s="4"/>
      <c r="C147" s="3"/>
      <c r="D147" s="15"/>
      <c r="E147" s="31" t="s">
        <v>81</v>
      </c>
      <c r="F147" s="29">
        <f>F146*0.25</f>
        <v>0</v>
      </c>
    </row>
    <row r="148" spans="1:6" ht="27.6">
      <c r="B148" s="4"/>
      <c r="C148" s="3"/>
      <c r="D148" s="15"/>
      <c r="E148" s="32" t="s">
        <v>96</v>
      </c>
      <c r="F148" s="29">
        <f>F146+F147</f>
        <v>0</v>
      </c>
    </row>
    <row r="149" spans="1:6">
      <c r="B149" s="1"/>
    </row>
    <row r="150" spans="1:6">
      <c r="B150" s="33" t="s">
        <v>100</v>
      </c>
    </row>
    <row r="151" spans="1:6" ht="42" customHeight="1">
      <c r="B151" s="19" t="s">
        <v>98</v>
      </c>
    </row>
    <row r="152" spans="1:6" ht="27.6">
      <c r="B152" s="19" t="s">
        <v>99</v>
      </c>
    </row>
    <row r="153" spans="1:6">
      <c r="A153" s="16"/>
      <c r="B153" s="1"/>
    </row>
    <row r="154" spans="1:6">
      <c r="B154" s="1"/>
    </row>
    <row r="155" spans="1:6">
      <c r="B155" s="1"/>
    </row>
  </sheetData>
  <dataConsolidate/>
  <mergeCells count="19">
    <mergeCell ref="A146:D146"/>
    <mergeCell ref="B144:B145"/>
    <mergeCell ref="A143:A145"/>
    <mergeCell ref="B93:B94"/>
    <mergeCell ref="B139:B140"/>
    <mergeCell ref="A108:A140"/>
    <mergeCell ref="A99:A106"/>
    <mergeCell ref="A62:A94"/>
    <mergeCell ref="C52:F94"/>
    <mergeCell ref="C96:F140"/>
    <mergeCell ref="C142:F145"/>
    <mergeCell ref="A1:F1"/>
    <mergeCell ref="A2:F2"/>
    <mergeCell ref="A3:F3"/>
    <mergeCell ref="B49:B50"/>
    <mergeCell ref="C6:F50"/>
    <mergeCell ref="A53:A60"/>
    <mergeCell ref="A18:A50"/>
    <mergeCell ref="A9:A16"/>
  </mergeCells>
  <printOptions horizontalCentered="1"/>
  <pageMargins left="0.74803149606299213" right="0.19685039370078741" top="0.86614173228346458" bottom="0.98425196850393704" header="0.39370078740157483" footer="0.39370078740157483"/>
  <pageSetup paperSize="8" fitToHeight="0" orientation="portrait" r:id="rId1"/>
  <headerFooter scaleWithDoc="0" alignWithMargins="0"/>
  <rowBreaks count="2" manualBreakCount="2">
    <brk id="26" max="5" man="1"/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RASHLADNA TEHNIKA</vt:lpstr>
      <vt:lpstr>'RASHLADNA TEHNIKA'!Print_Area</vt:lpstr>
      <vt:lpstr>'RASHLADNA TEHNIKA'!Print_Titles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2026-02-19T07:50:12Z</dcterms:created>
  <dcterms:modified xsi:type="dcterms:W3CDTF">2026-05-20T08:28:05Z</dcterms:modified>
</cp:coreProperties>
</file>