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8800" windowHeight="12300"/>
  </bookViews>
  <sheets>
    <sheet name="List1" sheetId="1" r:id="rId1"/>
    <sheet name="List2" sheetId="2" r:id="rId2"/>
    <sheet name="List3" sheetId="3" r:id="rId3"/>
  </sheets>
  <definedNames>
    <definedName name="_xlnm.Print_Titles" localSheetId="0">List1!$3:$5</definedName>
    <definedName name="_xlnm.Print_Area" localSheetId="0">List1!$A$1:$N$45</definedName>
  </definedNames>
  <calcPr calcId="152511"/>
</workbook>
</file>

<file path=xl/calcChain.xml><?xml version="1.0" encoding="utf-8"?>
<calcChain xmlns="http://schemas.openxmlformats.org/spreadsheetml/2006/main">
  <c r="G6" i="1" l="1"/>
  <c r="G20" i="1" s="1"/>
  <c r="H6" i="1"/>
  <c r="H20" i="1" s="1"/>
  <c r="G14" i="1"/>
  <c r="H14" i="1"/>
  <c r="F41" i="1" l="1"/>
  <c r="E37" i="1"/>
  <c r="E41" i="1" s="1"/>
  <c r="D14" i="1"/>
  <c r="E14" i="1"/>
  <c r="F14" i="1"/>
  <c r="C14" i="1"/>
  <c r="D6" i="1"/>
  <c r="D20" i="1" s="1"/>
  <c r="E6" i="1"/>
  <c r="F6" i="1"/>
  <c r="C6" i="1"/>
  <c r="C20" i="1" s="1"/>
  <c r="G21" i="1" s="1"/>
  <c r="F20" i="1" l="1"/>
  <c r="E20" i="1"/>
  <c r="M44" i="1"/>
  <c r="N44" i="1"/>
  <c r="M42" i="1"/>
  <c r="N42" i="1"/>
  <c r="M21" i="1"/>
  <c r="N21" i="1"/>
  <c r="L44" i="1" l="1"/>
  <c r="K44" i="1"/>
  <c r="J44" i="1"/>
  <c r="I44" i="1"/>
  <c r="H44" i="1"/>
  <c r="G44" i="1"/>
  <c r="L42" i="1"/>
  <c r="K42" i="1"/>
  <c r="J42" i="1"/>
  <c r="I42" i="1"/>
  <c r="H42" i="1"/>
  <c r="G42" i="1"/>
  <c r="L21" i="1"/>
  <c r="K21" i="1"/>
  <c r="J21" i="1"/>
  <c r="I21" i="1"/>
  <c r="H21" i="1"/>
</calcChain>
</file>

<file path=xl/sharedStrings.xml><?xml version="1.0" encoding="utf-8"?>
<sst xmlns="http://schemas.openxmlformats.org/spreadsheetml/2006/main" count="59" uniqueCount="49">
  <si>
    <t>Obveze za rashode poslovanja</t>
  </si>
  <si>
    <t>Obveze za zaposlene</t>
  </si>
  <si>
    <t>Obveze za materijalne rashode</t>
  </si>
  <si>
    <t>Obveze za financijske rashode</t>
  </si>
  <si>
    <t>Obveze za subvencije</t>
  </si>
  <si>
    <t>Obveze za naknade građanima i kućanstvima</t>
  </si>
  <si>
    <t>Obveze za kazne, naknade šteta i kapitalne pomoći</t>
  </si>
  <si>
    <t>Obveze za tekuće obveze</t>
  </si>
  <si>
    <t>Obveze za nabavu nefinancijske imovine</t>
  </si>
  <si>
    <t>Obveze za nabavu neproizvedene dugotrajne imovine</t>
  </si>
  <si>
    <t>Obveze za nabavu proizvedene dugotrajne imovine</t>
  </si>
  <si>
    <t>Obveze za plemenite metale i ostale pohranjene vrijednosti</t>
  </si>
  <si>
    <t>Obveze za nabavu zaliha</t>
  </si>
  <si>
    <t>Obveze za dodatna ulaganja na nefinancijskoj imovini</t>
  </si>
  <si>
    <t>Obveze za vrijednosne papire</t>
  </si>
  <si>
    <t>Obveze za čekove</t>
  </si>
  <si>
    <t>Obveze za trezorske zapise</t>
  </si>
  <si>
    <t>Obveze za mjenice</t>
  </si>
  <si>
    <t>Obveze za obveznice</t>
  </si>
  <si>
    <t>Obveze za opcije i druge financijske derivate</t>
  </si>
  <si>
    <t>Obveze za ostale vrijednosne papire</t>
  </si>
  <si>
    <t>Obveze za ostale vrijednosne papire- inozemne</t>
  </si>
  <si>
    <t>Obveze za kredite i zajmove</t>
  </si>
  <si>
    <t>Obveze za primljene kredite i zajmove od međunarodnih organizacija, institucija i tijela EU te inozemnih vlada</t>
  </si>
  <si>
    <t>Obveze za kredite i zajmove od kreditinih i ostalih financijskih institucija u javnom sektoru</t>
  </si>
  <si>
    <t>Obveze za zajmove od trgovačkih društva u javnom sektoru</t>
  </si>
  <si>
    <t>Obveze za kredite i zajmove od kreditinih i ostalih financijskih institucija izvan javnog sektora</t>
  </si>
  <si>
    <t>Obveze za zajmove od trgovačkih društava i obrtnika izvan javnog sektora</t>
  </si>
  <si>
    <t>Obveze za zajmove od drugih razina vlasti</t>
  </si>
  <si>
    <t>ukupno</t>
  </si>
  <si>
    <t>dospjelo</t>
  </si>
  <si>
    <t>UKUPNO (23+24)</t>
  </si>
  <si>
    <t>PROMJENA U STANJU OBVEZA U ODNOSU 
NA PRETHODNU GODINU (23+24)</t>
  </si>
  <si>
    <t>Procjena stanja obveza na dan 31.12.2027.*</t>
  </si>
  <si>
    <t>*NAPOMENA: Procjena za 2026. i 2027. izrađuje se na 2. razini ekonomske klasifikacije</t>
  </si>
  <si>
    <t>Stanje obveza na dan 31.12.2024.</t>
  </si>
  <si>
    <t>Stanje obveza na dan 30.06.2025.</t>
  </si>
  <si>
    <t>Procjena stanja obveza na dan 31.12.2025</t>
  </si>
  <si>
    <t>Procjena stanja obveza na dan 31.12.2026.</t>
  </si>
  <si>
    <t>Procjena stanja obveza na dan 31.12.2028.*</t>
  </si>
  <si>
    <t>Obveze za predujmove, depozite, jamčevne pologe i tuđe prihode</t>
  </si>
  <si>
    <t>Obveze za predujmove</t>
  </si>
  <si>
    <t>Obveze za depozite i jamčevne pologe</t>
  </si>
  <si>
    <t>Obveze za naplaćene tuđe prihode</t>
  </si>
  <si>
    <t>UKUPNO (25+27)</t>
  </si>
  <si>
    <t>PROMJENA U STANJU OBVEZA U ODNOSU 
NA PRETHODNU GODINU (25+27)</t>
  </si>
  <si>
    <t>UKUPNE OBVEZE (23+24+25+26+27)</t>
  </si>
  <si>
    <t>PROMJENA U STANJU OBVEZA U ODNOSU 
NA PRETHODNU GODINU (23+24+25+26+27)</t>
  </si>
  <si>
    <t xml:space="preserve"> STANJE OBVEZA DRŽAVNIH USTANOVA U ZDRAVSTVU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</si>
</sst>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Up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Normal="100" zoomScalePageLayoutView="90" workbookViewId="0"/>
  </sheetViews>
  <sheetFormatPr defaultRowHeight="15" x14ac:dyDescent="0.25"/>
  <cols>
    <col min="1" max="1" width="5.140625" customWidth="1"/>
    <col min="2" max="2" width="35.7109375" style="1" customWidth="1"/>
    <col min="3" max="3" width="14.7109375" customWidth="1"/>
    <col min="4" max="4" width="14" customWidth="1"/>
    <col min="5" max="5" width="16.140625" customWidth="1"/>
    <col min="6" max="6" width="14.28515625" customWidth="1"/>
    <col min="7" max="7" width="16.42578125" customWidth="1"/>
    <col min="8" max="8" width="13.7109375" customWidth="1"/>
    <col min="9" max="9" width="17.28515625" customWidth="1"/>
    <col min="10" max="10" width="15.5703125" customWidth="1"/>
    <col min="11" max="11" width="14.7109375" customWidth="1"/>
    <col min="12" max="12" width="13.42578125" customWidth="1"/>
    <col min="13" max="13" width="15" customWidth="1"/>
    <col min="14" max="14" width="15.7109375" customWidth="1"/>
  </cols>
  <sheetData>
    <row r="1" spans="1:14" s="16" customFormat="1" ht="15.75" x14ac:dyDescent="0.25">
      <c r="A1" s="14" t="s">
        <v>48</v>
      </c>
      <c r="B1" s="15"/>
    </row>
    <row r="3" spans="1:14" ht="39.950000000000003" customHeight="1" x14ac:dyDescent="0.25">
      <c r="A3" s="20"/>
      <c r="B3" s="21"/>
      <c r="C3" s="17" t="s">
        <v>35</v>
      </c>
      <c r="D3" s="17"/>
      <c r="E3" s="17" t="s">
        <v>36</v>
      </c>
      <c r="F3" s="17"/>
      <c r="G3" s="17" t="s">
        <v>37</v>
      </c>
      <c r="H3" s="17"/>
      <c r="I3" s="17" t="s">
        <v>38</v>
      </c>
      <c r="J3" s="17"/>
      <c r="K3" s="17" t="s">
        <v>33</v>
      </c>
      <c r="L3" s="17"/>
      <c r="M3" s="17" t="s">
        <v>39</v>
      </c>
      <c r="N3" s="17"/>
    </row>
    <row r="4" spans="1:14" x14ac:dyDescent="0.25">
      <c r="A4" s="22"/>
      <c r="B4" s="23"/>
      <c r="C4" s="7" t="s">
        <v>29</v>
      </c>
      <c r="D4" s="7" t="s">
        <v>30</v>
      </c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</row>
    <row r="5" spans="1:14" ht="11.1" customHeight="1" x14ac:dyDescent="0.25">
      <c r="A5" s="24"/>
      <c r="B5" s="25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</row>
    <row r="6" spans="1:14" s="2" customFormat="1" ht="14.1" customHeight="1" x14ac:dyDescent="0.25">
      <c r="A6" s="5">
        <v>23</v>
      </c>
      <c r="B6" s="3" t="s">
        <v>0</v>
      </c>
      <c r="C6" s="8">
        <f>C7+C8++C9+C10+C11+C12+C13</f>
        <v>163278920.82999998</v>
      </c>
      <c r="D6" s="8">
        <f t="shared" ref="D6:F6" si="0">D7+D8++D9+D10+D11+D12+D13</f>
        <v>65703252.060000002</v>
      </c>
      <c r="E6" s="8">
        <f t="shared" si="0"/>
        <v>103134548.58</v>
      </c>
      <c r="F6" s="8">
        <f t="shared" si="0"/>
        <v>61786055.700000003</v>
      </c>
      <c r="G6" s="8">
        <f t="shared" ref="G6" si="1">G7+G8++G9+G10+G11+G12+G13</f>
        <v>110300000</v>
      </c>
      <c r="H6" s="8">
        <f t="shared" ref="H6" si="2">H7+H8++H9+H10+H11+H12+H13</f>
        <v>69600000</v>
      </c>
      <c r="I6" s="8">
        <v>121330000</v>
      </c>
      <c r="J6" s="8">
        <v>76560000</v>
      </c>
      <c r="K6" s="8">
        <v>125000000</v>
      </c>
      <c r="L6" s="8">
        <v>84216000</v>
      </c>
      <c r="M6" s="8">
        <v>130000000</v>
      </c>
      <c r="N6" s="8">
        <v>89000000</v>
      </c>
    </row>
    <row r="7" spans="1:14" ht="14.1" customHeight="1" x14ac:dyDescent="0.25">
      <c r="A7" s="6">
        <v>231</v>
      </c>
      <c r="B7" s="4" t="s">
        <v>1</v>
      </c>
      <c r="C7" s="9">
        <v>12921076.5</v>
      </c>
      <c r="D7" s="9">
        <v>0</v>
      </c>
      <c r="E7" s="9">
        <v>14547023.859999999</v>
      </c>
      <c r="F7" s="9">
        <v>0</v>
      </c>
      <c r="G7" s="9">
        <v>13900000</v>
      </c>
      <c r="H7" s="9">
        <v>0</v>
      </c>
      <c r="I7" s="9"/>
      <c r="J7" s="9"/>
      <c r="K7" s="9"/>
      <c r="L7" s="9"/>
      <c r="M7" s="9"/>
      <c r="N7" s="9"/>
    </row>
    <row r="8" spans="1:14" ht="14.1" customHeight="1" x14ac:dyDescent="0.25">
      <c r="A8" s="6">
        <v>232</v>
      </c>
      <c r="B8" s="4" t="s">
        <v>2</v>
      </c>
      <c r="C8" s="9">
        <v>71989125.060000002</v>
      </c>
      <c r="D8" s="9">
        <v>65703252.060000002</v>
      </c>
      <c r="E8" s="9">
        <v>87690390.859999999</v>
      </c>
      <c r="F8" s="9">
        <v>61786055.700000003</v>
      </c>
      <c r="G8" s="9">
        <v>95000000</v>
      </c>
      <c r="H8" s="9">
        <v>69000000</v>
      </c>
      <c r="I8" s="9"/>
      <c r="J8" s="9"/>
      <c r="K8" s="9"/>
      <c r="L8" s="9"/>
      <c r="M8" s="9"/>
      <c r="N8" s="9"/>
    </row>
    <row r="9" spans="1:14" ht="14.1" customHeight="1" x14ac:dyDescent="0.25">
      <c r="A9" s="6">
        <v>234</v>
      </c>
      <c r="B9" s="4" t="s">
        <v>3</v>
      </c>
      <c r="C9" s="9">
        <v>1357872.28</v>
      </c>
      <c r="D9" s="9">
        <v>0</v>
      </c>
      <c r="E9" s="9">
        <v>680338.15</v>
      </c>
      <c r="F9" s="9">
        <v>0</v>
      </c>
      <c r="G9" s="9">
        <v>1100000</v>
      </c>
      <c r="H9" s="9">
        <v>600000</v>
      </c>
      <c r="I9" s="9"/>
      <c r="J9" s="9"/>
      <c r="K9" s="9"/>
      <c r="L9" s="9"/>
      <c r="M9" s="9"/>
      <c r="N9" s="9"/>
    </row>
    <row r="10" spans="1:14" ht="14.1" customHeight="1" x14ac:dyDescent="0.25">
      <c r="A10" s="6">
        <v>235</v>
      </c>
      <c r="B10" s="4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/>
      <c r="J10" s="9"/>
      <c r="K10" s="9"/>
      <c r="L10" s="9"/>
      <c r="M10" s="9"/>
      <c r="N10" s="9"/>
    </row>
    <row r="11" spans="1:14" ht="14.1" customHeight="1" x14ac:dyDescent="0.25">
      <c r="A11" s="6">
        <v>237</v>
      </c>
      <c r="B11" s="4" t="s">
        <v>5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/>
      <c r="J11" s="9"/>
      <c r="K11" s="9"/>
      <c r="L11" s="9"/>
      <c r="M11" s="9"/>
      <c r="N11" s="9"/>
    </row>
    <row r="12" spans="1:14" ht="14.1" customHeight="1" x14ac:dyDescent="0.25">
      <c r="A12" s="6">
        <v>238</v>
      </c>
      <c r="B12" s="4" t="s">
        <v>6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/>
      <c r="J12" s="9"/>
      <c r="K12" s="9"/>
      <c r="L12" s="9"/>
      <c r="M12" s="9"/>
      <c r="N12" s="9"/>
    </row>
    <row r="13" spans="1:14" ht="14.1" customHeight="1" x14ac:dyDescent="0.25">
      <c r="A13" s="6">
        <v>239</v>
      </c>
      <c r="B13" s="4" t="s">
        <v>7</v>
      </c>
      <c r="C13" s="9">
        <v>77010846.989999995</v>
      </c>
      <c r="D13" s="9">
        <v>0</v>
      </c>
      <c r="E13" s="9">
        <v>216795.71</v>
      </c>
      <c r="F13" s="9">
        <v>0</v>
      </c>
      <c r="G13" s="9">
        <v>300000</v>
      </c>
      <c r="H13" s="9">
        <v>0</v>
      </c>
      <c r="I13" s="9"/>
      <c r="J13" s="9"/>
      <c r="K13" s="9"/>
      <c r="L13" s="9"/>
      <c r="M13" s="9"/>
      <c r="N13" s="9"/>
    </row>
    <row r="14" spans="1:14" s="2" customFormat="1" ht="14.1" customHeight="1" x14ac:dyDescent="0.25">
      <c r="A14" s="5">
        <v>24</v>
      </c>
      <c r="B14" s="3" t="s">
        <v>8</v>
      </c>
      <c r="C14" s="8">
        <f>C15+C16+C18+C17+C19</f>
        <v>1234682.21</v>
      </c>
      <c r="D14" s="8">
        <f t="shared" ref="D14:F14" si="3">D15+D16+D18+D17+D19</f>
        <v>513325.26</v>
      </c>
      <c r="E14" s="8">
        <f t="shared" si="3"/>
        <v>4616771.8600000003</v>
      </c>
      <c r="F14" s="8">
        <f t="shared" si="3"/>
        <v>1839147.16</v>
      </c>
      <c r="G14" s="8">
        <f t="shared" ref="G14" si="4">G15+G16+G18+G17+G19</f>
        <v>2200000</v>
      </c>
      <c r="H14" s="8">
        <f t="shared" ref="H14" si="5">H15+H16+H18+H17+H19</f>
        <v>1000000</v>
      </c>
      <c r="I14" s="8">
        <v>2420000</v>
      </c>
      <c r="J14" s="8"/>
      <c r="K14" s="8">
        <v>2662000</v>
      </c>
      <c r="L14" s="8"/>
      <c r="M14" s="8">
        <v>2928200</v>
      </c>
      <c r="N14" s="8"/>
    </row>
    <row r="15" spans="1:14" ht="14.25" customHeight="1" x14ac:dyDescent="0.25">
      <c r="A15" s="6">
        <v>241</v>
      </c>
      <c r="B15" s="4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/>
      <c r="J15" s="9"/>
      <c r="K15" s="9"/>
      <c r="L15" s="9"/>
      <c r="M15" s="9"/>
      <c r="N15" s="9"/>
    </row>
    <row r="16" spans="1:14" ht="14.1" customHeight="1" x14ac:dyDescent="0.25">
      <c r="A16" s="6">
        <v>242</v>
      </c>
      <c r="B16" s="4" t="s">
        <v>10</v>
      </c>
      <c r="C16" s="9">
        <v>1234682.21</v>
      </c>
      <c r="D16" s="9">
        <v>513325.26</v>
      </c>
      <c r="E16" s="9">
        <v>4616771.8600000003</v>
      </c>
      <c r="F16" s="9">
        <v>1839147.16</v>
      </c>
      <c r="G16" s="9">
        <v>2200000</v>
      </c>
      <c r="H16" s="9">
        <v>1000000</v>
      </c>
      <c r="I16" s="9"/>
      <c r="J16" s="9"/>
      <c r="K16" s="9"/>
      <c r="L16" s="9"/>
      <c r="M16" s="9"/>
      <c r="N16" s="9"/>
    </row>
    <row r="17" spans="1:14" ht="14.1" customHeight="1" x14ac:dyDescent="0.25">
      <c r="A17" s="6">
        <v>243</v>
      </c>
      <c r="B17" s="4" t="s">
        <v>11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/>
      <c r="J17" s="9"/>
      <c r="K17" s="9"/>
      <c r="L17" s="9"/>
      <c r="M17" s="9"/>
      <c r="N17" s="9"/>
    </row>
    <row r="18" spans="1:14" ht="14.1" customHeight="1" x14ac:dyDescent="0.25">
      <c r="A18" s="6">
        <v>244</v>
      </c>
      <c r="B18" s="4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/>
      <c r="J18" s="9"/>
      <c r="K18" s="9"/>
      <c r="L18" s="9"/>
      <c r="M18" s="9"/>
      <c r="N18" s="9"/>
    </row>
    <row r="19" spans="1:14" ht="14.1" customHeight="1" x14ac:dyDescent="0.25">
      <c r="A19" s="6">
        <v>245</v>
      </c>
      <c r="B19" s="4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/>
      <c r="J19" s="9"/>
      <c r="K19" s="9"/>
      <c r="L19" s="9"/>
      <c r="M19" s="9"/>
      <c r="N19" s="9"/>
    </row>
    <row r="20" spans="1:14" ht="14.1" customHeight="1" x14ac:dyDescent="0.25">
      <c r="A20" s="18" t="s">
        <v>31</v>
      </c>
      <c r="B20" s="19"/>
      <c r="C20" s="9">
        <f>C6+C14</f>
        <v>164513603.03999999</v>
      </c>
      <c r="D20" s="9">
        <f t="shared" ref="D20:H20" si="6">D6+D14</f>
        <v>66216577.32</v>
      </c>
      <c r="E20" s="9">
        <f t="shared" si="6"/>
        <v>107751320.44</v>
      </c>
      <c r="F20" s="9">
        <f t="shared" si="6"/>
        <v>63625202.859999999</v>
      </c>
      <c r="G20" s="9">
        <f t="shared" si="6"/>
        <v>112500000</v>
      </c>
      <c r="H20" s="9">
        <f t="shared" si="6"/>
        <v>70600000</v>
      </c>
      <c r="I20" s="9"/>
      <c r="J20" s="9"/>
      <c r="K20" s="9"/>
      <c r="L20" s="9"/>
      <c r="M20" s="9"/>
      <c r="N20" s="9"/>
    </row>
    <row r="21" spans="1:14" ht="30" customHeight="1" x14ac:dyDescent="0.25">
      <c r="A21" s="18" t="s">
        <v>32</v>
      </c>
      <c r="B21" s="19"/>
      <c r="C21" s="10"/>
      <c r="D21" s="10"/>
      <c r="E21" s="10"/>
      <c r="F21" s="10"/>
      <c r="G21" s="8">
        <f>+G20-C20</f>
        <v>-52013603.039999992</v>
      </c>
      <c r="H21" s="8">
        <f>+H20-D20</f>
        <v>4383422.68</v>
      </c>
      <c r="I21" s="8">
        <f>+I20-G20</f>
        <v>-112500000</v>
      </c>
      <c r="J21" s="8">
        <f>+J20-H20</f>
        <v>-70600000</v>
      </c>
      <c r="K21" s="8">
        <f>+K20-I20</f>
        <v>0</v>
      </c>
      <c r="L21" s="8">
        <f>+L20-J20</f>
        <v>0</v>
      </c>
      <c r="M21" s="8">
        <f t="shared" ref="M21:N21" si="7">+M20-K20</f>
        <v>0</v>
      </c>
      <c r="N21" s="8">
        <f t="shared" si="7"/>
        <v>0</v>
      </c>
    </row>
    <row r="22" spans="1:14" s="2" customFormat="1" ht="14.1" customHeight="1" x14ac:dyDescent="0.25">
      <c r="A22" s="5">
        <v>25</v>
      </c>
      <c r="B22" s="3" t="s">
        <v>14</v>
      </c>
      <c r="C22" s="8"/>
      <c r="D22" s="8"/>
      <c r="E22" s="8">
        <v>0</v>
      </c>
      <c r="F22" s="8">
        <v>0</v>
      </c>
      <c r="G22" s="8"/>
      <c r="H22" s="8"/>
      <c r="I22" s="8"/>
      <c r="J22" s="8"/>
      <c r="K22" s="8"/>
      <c r="L22" s="8"/>
      <c r="M22" s="8"/>
      <c r="N22" s="8"/>
    </row>
    <row r="23" spans="1:14" ht="14.1" customHeight="1" x14ac:dyDescent="0.25">
      <c r="A23" s="6">
        <v>251</v>
      </c>
      <c r="B23" s="4" t="s">
        <v>15</v>
      </c>
      <c r="C23" s="9"/>
      <c r="D23" s="9"/>
      <c r="E23" s="9">
        <v>0</v>
      </c>
      <c r="F23" s="9">
        <v>0</v>
      </c>
      <c r="G23" s="9"/>
      <c r="H23" s="9"/>
      <c r="I23" s="9"/>
      <c r="J23" s="9"/>
      <c r="K23" s="9"/>
      <c r="L23" s="9"/>
      <c r="M23" s="9"/>
      <c r="N23" s="9"/>
    </row>
    <row r="24" spans="1:14" ht="14.1" customHeight="1" x14ac:dyDescent="0.25">
      <c r="A24" s="6">
        <v>252</v>
      </c>
      <c r="B24" s="4" t="s">
        <v>16</v>
      </c>
      <c r="C24" s="9"/>
      <c r="D24" s="9"/>
      <c r="E24" s="9">
        <v>0</v>
      </c>
      <c r="F24" s="9">
        <v>0</v>
      </c>
      <c r="G24" s="9"/>
      <c r="H24" s="9"/>
      <c r="I24" s="9"/>
      <c r="J24" s="9"/>
      <c r="K24" s="9"/>
      <c r="L24" s="9"/>
      <c r="M24" s="9"/>
      <c r="N24" s="9"/>
    </row>
    <row r="25" spans="1:14" ht="14.1" customHeight="1" x14ac:dyDescent="0.25">
      <c r="A25" s="6">
        <v>253</v>
      </c>
      <c r="B25" s="4" t="s">
        <v>17</v>
      </c>
      <c r="C25" s="9"/>
      <c r="D25" s="9"/>
      <c r="E25" s="9">
        <v>0</v>
      </c>
      <c r="F25" s="9">
        <v>0</v>
      </c>
      <c r="G25" s="9"/>
      <c r="H25" s="9"/>
      <c r="I25" s="9"/>
      <c r="J25" s="9"/>
      <c r="K25" s="9"/>
      <c r="L25" s="9"/>
      <c r="M25" s="9"/>
      <c r="N25" s="9"/>
    </row>
    <row r="26" spans="1:14" ht="14.1" customHeight="1" x14ac:dyDescent="0.25">
      <c r="A26" s="6">
        <v>254</v>
      </c>
      <c r="B26" s="4" t="s">
        <v>18</v>
      </c>
      <c r="C26" s="9"/>
      <c r="D26" s="9"/>
      <c r="E26" s="9">
        <v>0</v>
      </c>
      <c r="F26" s="9">
        <v>0</v>
      </c>
      <c r="G26" s="9"/>
      <c r="H26" s="9"/>
      <c r="I26" s="9"/>
      <c r="J26" s="9"/>
      <c r="K26" s="9"/>
      <c r="L26" s="9"/>
      <c r="M26" s="9"/>
      <c r="N26" s="9"/>
    </row>
    <row r="27" spans="1:14" ht="14.1" customHeight="1" x14ac:dyDescent="0.25">
      <c r="A27" s="6">
        <v>255</v>
      </c>
      <c r="B27" s="4" t="s">
        <v>19</v>
      </c>
      <c r="C27" s="9"/>
      <c r="D27" s="9"/>
      <c r="E27" s="9">
        <v>0</v>
      </c>
      <c r="F27" s="9">
        <v>0</v>
      </c>
      <c r="G27" s="9"/>
      <c r="H27" s="9"/>
      <c r="I27" s="9"/>
      <c r="J27" s="9"/>
      <c r="K27" s="9"/>
      <c r="L27" s="9"/>
      <c r="M27" s="9"/>
      <c r="N27" s="9"/>
    </row>
    <row r="28" spans="1:14" ht="14.1" customHeight="1" x14ac:dyDescent="0.25">
      <c r="A28" s="6">
        <v>256</v>
      </c>
      <c r="B28" s="4" t="s">
        <v>20</v>
      </c>
      <c r="C28" s="9"/>
      <c r="D28" s="9"/>
      <c r="E28" s="9">
        <v>0</v>
      </c>
      <c r="F28" s="9">
        <v>0</v>
      </c>
      <c r="G28" s="9"/>
      <c r="H28" s="9"/>
      <c r="I28" s="9"/>
      <c r="J28" s="9"/>
      <c r="K28" s="9"/>
      <c r="L28" s="9"/>
      <c r="M28" s="9"/>
      <c r="N28" s="9"/>
    </row>
    <row r="29" spans="1:14" ht="14.1" customHeight="1" x14ac:dyDescent="0.25">
      <c r="A29" s="6">
        <v>259</v>
      </c>
      <c r="B29" s="4" t="s">
        <v>21</v>
      </c>
      <c r="C29" s="9"/>
      <c r="D29" s="9"/>
      <c r="E29" s="9">
        <v>0</v>
      </c>
      <c r="F29" s="9">
        <v>0</v>
      </c>
      <c r="G29" s="9"/>
      <c r="H29" s="9"/>
      <c r="I29" s="9"/>
      <c r="J29" s="9"/>
      <c r="K29" s="9"/>
      <c r="L29" s="9"/>
      <c r="M29" s="9"/>
      <c r="N29" s="9"/>
    </row>
    <row r="30" spans="1:14" s="2" customFormat="1" ht="14.1" customHeight="1" x14ac:dyDescent="0.25">
      <c r="A30" s="5">
        <v>26</v>
      </c>
      <c r="B30" s="3" t="s">
        <v>22</v>
      </c>
      <c r="C30" s="8"/>
      <c r="D30" s="8"/>
      <c r="E30" s="8">
        <v>0</v>
      </c>
      <c r="F30" s="8">
        <v>0</v>
      </c>
      <c r="G30" s="8"/>
      <c r="H30" s="8"/>
      <c r="I30" s="8"/>
      <c r="J30" s="8"/>
      <c r="K30" s="8"/>
      <c r="L30" s="8"/>
      <c r="M30" s="8"/>
      <c r="N30" s="8"/>
    </row>
    <row r="31" spans="1:14" ht="14.1" customHeight="1" x14ac:dyDescent="0.25">
      <c r="A31" s="6">
        <v>261</v>
      </c>
      <c r="B31" s="4" t="s">
        <v>23</v>
      </c>
      <c r="C31" s="9"/>
      <c r="D31" s="9"/>
      <c r="E31" s="9">
        <v>0</v>
      </c>
      <c r="F31" s="9">
        <v>0</v>
      </c>
      <c r="G31" s="9"/>
      <c r="H31" s="9"/>
      <c r="I31" s="9"/>
      <c r="J31" s="9"/>
      <c r="K31" s="9"/>
      <c r="L31" s="9"/>
      <c r="M31" s="9"/>
      <c r="N31" s="9"/>
    </row>
    <row r="32" spans="1:14" ht="14.1" customHeight="1" x14ac:dyDescent="0.25">
      <c r="A32" s="6">
        <v>262</v>
      </c>
      <c r="B32" s="4" t="s">
        <v>24</v>
      </c>
      <c r="C32" s="9"/>
      <c r="D32" s="9"/>
      <c r="E32" s="9">
        <v>0</v>
      </c>
      <c r="F32" s="9">
        <v>0</v>
      </c>
      <c r="G32" s="9"/>
      <c r="H32" s="9"/>
      <c r="I32" s="9"/>
      <c r="J32" s="9"/>
      <c r="K32" s="9"/>
      <c r="L32" s="9"/>
      <c r="M32" s="9"/>
      <c r="N32" s="9"/>
    </row>
    <row r="33" spans="1:14" ht="14.1" customHeight="1" x14ac:dyDescent="0.25">
      <c r="A33" s="6">
        <v>263</v>
      </c>
      <c r="B33" s="4" t="s">
        <v>25</v>
      </c>
      <c r="C33" s="9"/>
      <c r="D33" s="9"/>
      <c r="E33" s="9">
        <v>0</v>
      </c>
      <c r="F33" s="9">
        <v>0</v>
      </c>
      <c r="G33" s="9"/>
      <c r="H33" s="9"/>
      <c r="I33" s="9"/>
      <c r="J33" s="9"/>
      <c r="K33" s="9"/>
      <c r="L33" s="9"/>
      <c r="M33" s="9"/>
      <c r="N33" s="9"/>
    </row>
    <row r="34" spans="1:14" ht="14.1" customHeight="1" x14ac:dyDescent="0.25">
      <c r="A34" s="6">
        <v>264</v>
      </c>
      <c r="B34" s="4" t="s">
        <v>26</v>
      </c>
      <c r="C34" s="9"/>
      <c r="D34" s="9"/>
      <c r="E34" s="9">
        <v>0</v>
      </c>
      <c r="F34" s="9">
        <v>0</v>
      </c>
      <c r="G34" s="9"/>
      <c r="H34" s="9"/>
      <c r="I34" s="9"/>
      <c r="J34" s="9"/>
      <c r="K34" s="9"/>
      <c r="L34" s="9"/>
      <c r="M34" s="9"/>
      <c r="N34" s="9"/>
    </row>
    <row r="35" spans="1:14" ht="14.1" customHeight="1" x14ac:dyDescent="0.25">
      <c r="A35" s="6">
        <v>265</v>
      </c>
      <c r="B35" s="4" t="s">
        <v>27</v>
      </c>
      <c r="C35" s="9"/>
      <c r="D35" s="9"/>
      <c r="E35" s="9">
        <v>0</v>
      </c>
      <c r="F35" s="9">
        <v>0</v>
      </c>
      <c r="G35" s="9"/>
      <c r="H35" s="9"/>
      <c r="I35" s="9"/>
      <c r="J35" s="9"/>
      <c r="K35" s="9"/>
      <c r="L35" s="9"/>
      <c r="M35" s="9"/>
      <c r="N35" s="9"/>
    </row>
    <row r="36" spans="1:14" ht="14.1" customHeight="1" x14ac:dyDescent="0.25">
      <c r="A36" s="6">
        <v>267</v>
      </c>
      <c r="B36" s="4" t="s">
        <v>28</v>
      </c>
      <c r="C36" s="9"/>
      <c r="D36" s="9"/>
      <c r="E36" s="9">
        <v>0</v>
      </c>
      <c r="F36" s="9">
        <v>0</v>
      </c>
      <c r="G36" s="9"/>
      <c r="H36" s="9"/>
      <c r="I36" s="9"/>
      <c r="J36" s="9"/>
      <c r="K36" s="9"/>
      <c r="L36" s="9"/>
      <c r="M36" s="9"/>
      <c r="N36" s="9"/>
    </row>
    <row r="37" spans="1:14" s="2" customFormat="1" ht="13.5" customHeight="1" x14ac:dyDescent="0.25">
      <c r="A37" s="5">
        <v>27</v>
      </c>
      <c r="B37" s="3" t="s">
        <v>40</v>
      </c>
      <c r="C37" s="8"/>
      <c r="D37" s="8"/>
      <c r="E37" s="8">
        <f>E38+E39+E40</f>
        <v>77253731.859999999</v>
      </c>
      <c r="F37" s="8">
        <v>0</v>
      </c>
      <c r="G37" s="8">
        <v>78000000</v>
      </c>
      <c r="H37" s="8">
        <v>0</v>
      </c>
      <c r="I37" s="8">
        <v>78000000</v>
      </c>
      <c r="J37" s="8">
        <v>0</v>
      </c>
      <c r="K37" s="8">
        <v>78000000</v>
      </c>
      <c r="L37" s="8">
        <v>0</v>
      </c>
      <c r="M37" s="8">
        <v>78000000</v>
      </c>
      <c r="N37" s="8">
        <v>0</v>
      </c>
    </row>
    <row r="38" spans="1:14" ht="14.1" customHeight="1" x14ac:dyDescent="0.25">
      <c r="A38" s="6">
        <v>271</v>
      </c>
      <c r="B38" s="4" t="s">
        <v>41</v>
      </c>
      <c r="C38" s="9"/>
      <c r="D38" s="9"/>
      <c r="E38" s="9">
        <v>76822125.459999993</v>
      </c>
      <c r="F38" s="9">
        <v>0</v>
      </c>
      <c r="G38" s="9"/>
      <c r="H38" s="9"/>
      <c r="I38" s="9"/>
      <c r="J38" s="9"/>
      <c r="K38" s="9"/>
      <c r="L38" s="9"/>
      <c r="M38" s="9"/>
      <c r="N38" s="9"/>
    </row>
    <row r="39" spans="1:14" ht="14.1" customHeight="1" x14ac:dyDescent="0.25">
      <c r="A39" s="6">
        <v>272</v>
      </c>
      <c r="B39" s="4" t="s">
        <v>42</v>
      </c>
      <c r="C39" s="9"/>
      <c r="D39" s="9"/>
      <c r="E39" s="9">
        <v>144143.84</v>
      </c>
      <c r="F39" s="9">
        <v>0</v>
      </c>
      <c r="G39" s="9"/>
      <c r="H39" s="9"/>
      <c r="I39" s="9"/>
      <c r="J39" s="9"/>
      <c r="K39" s="9"/>
      <c r="L39" s="9"/>
      <c r="M39" s="9"/>
      <c r="N39" s="9"/>
    </row>
    <row r="40" spans="1:14" ht="14.1" customHeight="1" x14ac:dyDescent="0.25">
      <c r="A40" s="6">
        <v>273</v>
      </c>
      <c r="B40" s="4" t="s">
        <v>43</v>
      </c>
      <c r="C40" s="9"/>
      <c r="D40" s="9"/>
      <c r="E40" s="9">
        <v>287462.56</v>
      </c>
      <c r="F40" s="9">
        <v>0</v>
      </c>
      <c r="G40" s="9"/>
      <c r="H40" s="9"/>
      <c r="I40" s="9"/>
      <c r="J40" s="9"/>
      <c r="K40" s="9"/>
      <c r="L40" s="9"/>
      <c r="M40" s="9"/>
      <c r="N40" s="9"/>
    </row>
    <row r="41" spans="1:14" s="2" customFormat="1" ht="14.1" customHeight="1" x14ac:dyDescent="0.25">
      <c r="A41" s="18" t="s">
        <v>44</v>
      </c>
      <c r="B41" s="19"/>
      <c r="C41" s="8"/>
      <c r="D41" s="8"/>
      <c r="E41" s="8">
        <f>E22+E30+E37</f>
        <v>77253731.859999999</v>
      </c>
      <c r="F41" s="8">
        <f>F22+F30+F37</f>
        <v>0</v>
      </c>
      <c r="G41" s="8"/>
      <c r="H41" s="8"/>
      <c r="I41" s="8"/>
      <c r="J41" s="8"/>
      <c r="K41" s="8"/>
      <c r="L41" s="8"/>
      <c r="M41" s="8"/>
      <c r="N41" s="8"/>
    </row>
    <row r="42" spans="1:14" s="2" customFormat="1" ht="30" customHeight="1" x14ac:dyDescent="0.25">
      <c r="A42" s="18" t="s">
        <v>45</v>
      </c>
      <c r="B42" s="19"/>
      <c r="C42" s="11"/>
      <c r="D42" s="11"/>
      <c r="E42" s="11"/>
      <c r="F42" s="11"/>
      <c r="G42" s="8">
        <f>+G41-C41</f>
        <v>0</v>
      </c>
      <c r="H42" s="8">
        <f>+H41-D41</f>
        <v>0</v>
      </c>
      <c r="I42" s="8">
        <f>+I41-G41</f>
        <v>0</v>
      </c>
      <c r="J42" s="8">
        <f>+J41-H41</f>
        <v>0</v>
      </c>
      <c r="K42" s="8">
        <f>+K41-I41</f>
        <v>0</v>
      </c>
      <c r="L42" s="8">
        <f>+L41-J41</f>
        <v>0</v>
      </c>
      <c r="M42" s="8">
        <f t="shared" ref="M42:N42" si="8">+M41-K41</f>
        <v>0</v>
      </c>
      <c r="N42" s="8">
        <f t="shared" si="8"/>
        <v>0</v>
      </c>
    </row>
    <row r="43" spans="1:14" s="2" customFormat="1" x14ac:dyDescent="0.25">
      <c r="A43" s="18" t="s">
        <v>46</v>
      </c>
      <c r="B43" s="1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s="2" customFormat="1" ht="30" customHeight="1" x14ac:dyDescent="0.25">
      <c r="A44" s="18" t="s">
        <v>47</v>
      </c>
      <c r="B44" s="19"/>
      <c r="C44" s="11"/>
      <c r="D44" s="11"/>
      <c r="E44" s="11"/>
      <c r="F44" s="11"/>
      <c r="G44" s="8">
        <f>+G43-C43</f>
        <v>0</v>
      </c>
      <c r="H44" s="8">
        <f>+H43-D43</f>
        <v>0</v>
      </c>
      <c r="I44" s="8">
        <f>+I43-G43</f>
        <v>0</v>
      </c>
      <c r="J44" s="8">
        <f>+J43-H43</f>
        <v>0</v>
      </c>
      <c r="K44" s="8">
        <f>+K43-I43</f>
        <v>0</v>
      </c>
      <c r="L44" s="8">
        <f>+L43-J43</f>
        <v>0</v>
      </c>
      <c r="M44" s="8">
        <f t="shared" ref="M44:N44" si="9">+M43-K43</f>
        <v>0</v>
      </c>
      <c r="N44" s="8">
        <f t="shared" si="9"/>
        <v>0</v>
      </c>
    </row>
    <row r="45" spans="1:14" x14ac:dyDescent="0.25">
      <c r="A45" s="2" t="s">
        <v>34</v>
      </c>
      <c r="B45" s="13"/>
      <c r="C45" s="2"/>
      <c r="D45" s="2"/>
      <c r="E45" s="2"/>
      <c r="F45" s="2"/>
    </row>
  </sheetData>
  <mergeCells count="13">
    <mergeCell ref="M3:N3"/>
    <mergeCell ref="K3:L3"/>
    <mergeCell ref="A41:B41"/>
    <mergeCell ref="A44:B44"/>
    <mergeCell ref="A20:B20"/>
    <mergeCell ref="A3:B5"/>
    <mergeCell ref="C3:D3"/>
    <mergeCell ref="E3:F3"/>
    <mergeCell ref="G3:H3"/>
    <mergeCell ref="I3:J3"/>
    <mergeCell ref="A21:B21"/>
    <mergeCell ref="A42:B42"/>
    <mergeCell ref="A43:B4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Jasna Dimec</cp:lastModifiedBy>
  <cp:lastPrinted>2025-11-13T09:30:14Z</cp:lastPrinted>
  <dcterms:created xsi:type="dcterms:W3CDTF">2017-08-22T11:45:40Z</dcterms:created>
  <dcterms:modified xsi:type="dcterms:W3CDTF">2025-11-13T09:31:25Z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9. Stanje obveza.xlsx</vt:lpwstr>
  </property>
</Properties>
</file>