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15" tabRatio="794" firstSheet="8" activeTab="34"/>
  </bookViews>
  <sheets>
    <sheet name="1.g" sheetId="1" r:id="rId1"/>
    <sheet name="2.g" sheetId="2" r:id="rId2"/>
    <sheet name="3.g" sheetId="3" r:id="rId3"/>
    <sheet name="4.g" sheetId="4" r:id="rId4"/>
    <sheet name="5.g" sheetId="5" r:id="rId5"/>
    <sheet name="6.g" sheetId="6" r:id="rId6"/>
    <sheet name="7.g" sheetId="35" r:id="rId7"/>
    <sheet name="8.g" sheetId="34" r:id="rId8"/>
    <sheet name="9.g" sheetId="33" r:id="rId9"/>
    <sheet name="10.g" sheetId="32" r:id="rId10"/>
    <sheet name="11.g" sheetId="31" r:id="rId11"/>
    <sheet name="12.g" sheetId="30" r:id="rId12"/>
    <sheet name="13.g" sheetId="29" r:id="rId13"/>
    <sheet name="14.g" sheetId="28" r:id="rId14"/>
    <sheet name="15.g" sheetId="27" r:id="rId15"/>
    <sheet name="16.g" sheetId="26" r:id="rId16"/>
    <sheet name="17.g" sheetId="25" r:id="rId17"/>
    <sheet name="18.g" sheetId="24" r:id="rId18"/>
    <sheet name="19.g" sheetId="23" r:id="rId19"/>
    <sheet name="20.g" sheetId="22" r:id="rId20"/>
    <sheet name="21.g" sheetId="21" r:id="rId21"/>
    <sheet name="22.g" sheetId="20" r:id="rId22"/>
    <sheet name="23.g" sheetId="19" r:id="rId23"/>
    <sheet name="24.g" sheetId="18" r:id="rId24"/>
    <sheet name="25.g" sheetId="17" r:id="rId25"/>
    <sheet name="26.g" sheetId="16" r:id="rId26"/>
    <sheet name="27.g" sheetId="15" r:id="rId27"/>
    <sheet name="28.g" sheetId="14" r:id="rId28"/>
    <sheet name="29.g" sheetId="13" r:id="rId29"/>
    <sheet name="30.g" sheetId="12" r:id="rId30"/>
    <sheet name="31.g" sheetId="11" r:id="rId31"/>
    <sheet name="32.g" sheetId="10" r:id="rId32"/>
    <sheet name="33.g" sheetId="9" r:id="rId33"/>
    <sheet name="34.g" sheetId="8" r:id="rId34"/>
    <sheet name="35.g" sheetId="7" r:id="rId35"/>
  </sheets>
  <definedNames>
    <definedName name="_xlnm.Print_Area" localSheetId="0">'1.g'!$A$1:$N$6</definedName>
    <definedName name="_xlnm.Print_Area" localSheetId="9">'10.g'!$A$1:$N$11</definedName>
    <definedName name="_xlnm.Print_Area" localSheetId="10">'11.g'!$A$1:$N$33</definedName>
    <definedName name="_xlnm.Print_Area" localSheetId="11">'12.g'!$A$1:$N$10</definedName>
    <definedName name="_xlnm.Print_Area" localSheetId="12">'13.g'!$A$1:$N$7</definedName>
    <definedName name="_xlnm.Print_Area" localSheetId="13">'14.g'!$A$1:$N$6</definedName>
    <definedName name="_xlnm.Print_Area" localSheetId="14">'15.g'!$A$1:$N$7</definedName>
    <definedName name="_xlnm.Print_Area" localSheetId="15">'16.g'!$A$1:$N$14</definedName>
    <definedName name="_xlnm.Print_Area" localSheetId="16">'17.g'!$A$1:$N$7</definedName>
    <definedName name="_xlnm.Print_Area" localSheetId="17">'18.g'!$A$1:$N$7</definedName>
    <definedName name="_xlnm.Print_Area" localSheetId="18">'19.g'!$A$1:$N$13</definedName>
    <definedName name="_xlnm.Print_Area" localSheetId="1">'2.g'!$A$1:$N$8</definedName>
    <definedName name="_xlnm.Print_Area" localSheetId="19">'20.g'!$A$1:$N$26</definedName>
    <definedName name="_xlnm.Print_Area" localSheetId="20">'21.g'!$A$1:$N$54</definedName>
    <definedName name="_xlnm.Print_Area" localSheetId="21">'22.g'!$A$1:$N$15</definedName>
    <definedName name="_xlnm.Print_Area" localSheetId="22">'23.g'!$A$1:$N$31</definedName>
    <definedName name="_xlnm.Print_Area" localSheetId="23">'24.g'!$A$1:$N$29</definedName>
    <definedName name="_xlnm.Print_Area" localSheetId="24">'25.g'!$A$1:$N$192</definedName>
    <definedName name="_xlnm.Print_Area" localSheetId="25">'26.g'!$A$1:$N$42</definedName>
    <definedName name="_xlnm.Print_Area" localSheetId="26">'27.g'!$A$1:$N$43</definedName>
    <definedName name="_xlnm.Print_Area" localSheetId="27">'28.g'!$A$1:$N$6</definedName>
    <definedName name="_xlnm.Print_Area" localSheetId="28">'29.g'!$A$1:$N$23</definedName>
    <definedName name="_xlnm.Print_Area" localSheetId="2">'3.g'!$A$1:$N$9</definedName>
    <definedName name="_xlnm.Print_Area" localSheetId="29">'30.g'!$A$1:$N$33</definedName>
    <definedName name="_xlnm.Print_Area" localSheetId="30">'31.g'!$A$1:$N$86</definedName>
    <definedName name="_xlnm.Print_Area" localSheetId="31">'32.g'!$A$1:$N$22</definedName>
    <definedName name="_xlnm.Print_Area" localSheetId="32">'33.g'!$A$1:$N$16</definedName>
    <definedName name="_xlnm.Print_Area" localSheetId="33">'34.g'!$A$1:$N$68</definedName>
    <definedName name="_xlnm.Print_Area" localSheetId="34">'35.g'!$A$1:$N$12</definedName>
    <definedName name="_xlnm.Print_Area" localSheetId="3">'4.g'!$A$1:$N$7</definedName>
    <definedName name="_xlnm.Print_Area" localSheetId="4">'5.g'!$A$1:$N$32</definedName>
    <definedName name="_xlnm.Print_Area" localSheetId="5">'6.g'!$A$1:$N$13</definedName>
    <definedName name="_xlnm.Print_Area" localSheetId="6">'7.g'!$A$1:$N$11</definedName>
    <definedName name="_xlnm.Print_Area" localSheetId="7">'8.g'!$A$1:$N$8</definedName>
    <definedName name="_xlnm.Print_Area" localSheetId="8">'9.g'!$A$1:$N$10</definedName>
    <definedName name="_xlnm.Print_Titles" localSheetId="0">'1.g'!$1:$3</definedName>
    <definedName name="_xlnm.Print_Titles" localSheetId="9">'10.g'!$1:$3</definedName>
    <definedName name="_xlnm.Print_Titles" localSheetId="10">'11.g'!$1:$3</definedName>
    <definedName name="_xlnm.Print_Titles" localSheetId="11">'12.g'!$1:$3</definedName>
    <definedName name="_xlnm.Print_Titles" localSheetId="12">'13.g'!$1:$3</definedName>
    <definedName name="_xlnm.Print_Titles" localSheetId="13">'14.g'!$1:$3</definedName>
    <definedName name="_xlnm.Print_Titles" localSheetId="14">'15.g'!$1:$3</definedName>
    <definedName name="_xlnm.Print_Titles" localSheetId="15">'16.g'!$1:$3</definedName>
    <definedName name="_xlnm.Print_Titles" localSheetId="16">'17.g'!$1:$3</definedName>
    <definedName name="_xlnm.Print_Titles" localSheetId="17">'18.g'!$1:$3</definedName>
    <definedName name="_xlnm.Print_Titles" localSheetId="18">'19.g'!$1:$3</definedName>
    <definedName name="_xlnm.Print_Titles" localSheetId="1">'2.g'!$1:$3</definedName>
    <definedName name="_xlnm.Print_Titles" localSheetId="19">'20.g'!$1:$3</definedName>
    <definedName name="_xlnm.Print_Titles" localSheetId="20">'21.g'!$1:$3</definedName>
    <definedName name="_xlnm.Print_Titles" localSheetId="21">'22.g'!$1:$3</definedName>
    <definedName name="_xlnm.Print_Titles" localSheetId="22">'23.g'!$1:$3</definedName>
    <definedName name="_xlnm.Print_Titles" localSheetId="23">'24.g'!$1:$3</definedName>
    <definedName name="_xlnm.Print_Titles" localSheetId="24">'25.g'!$1:$3</definedName>
    <definedName name="_xlnm.Print_Titles" localSheetId="25">'26.g'!$1:$3</definedName>
    <definedName name="_xlnm.Print_Titles" localSheetId="26">'27.g'!$1:$3</definedName>
    <definedName name="_xlnm.Print_Titles" localSheetId="27">'28.g'!$1:$3</definedName>
    <definedName name="_xlnm.Print_Titles" localSheetId="28">'29.g'!$1:$3</definedName>
    <definedName name="_xlnm.Print_Titles" localSheetId="2">'3.g'!$1:$3</definedName>
    <definedName name="_xlnm.Print_Titles" localSheetId="29">'30.g'!$1:$3</definedName>
    <definedName name="_xlnm.Print_Titles" localSheetId="30">'31.g'!$1:$3</definedName>
    <definedName name="_xlnm.Print_Titles" localSheetId="31">'32.g'!$1:$3</definedName>
    <definedName name="_xlnm.Print_Titles" localSheetId="32">'33.g'!$1:$3</definedName>
    <definedName name="_xlnm.Print_Titles" localSheetId="33">'34.g'!$1:$3</definedName>
    <definedName name="_xlnm.Print_Titles" localSheetId="34">'35.g'!$1:$3</definedName>
    <definedName name="_xlnm.Print_Titles" localSheetId="3">'4.g'!$1:$3</definedName>
    <definedName name="_xlnm.Print_Titles" localSheetId="4">'5.g'!$1:$3</definedName>
    <definedName name="_xlnm.Print_Titles" localSheetId="5">'6.g'!$1:$3</definedName>
    <definedName name="_xlnm.Print_Titles" localSheetId="6">'7.g'!$1:$3</definedName>
    <definedName name="_xlnm.Print_Titles" localSheetId="7">'8.g'!$1:$3</definedName>
    <definedName name="_xlnm.Print_Titles" localSheetId="8">'9.g'!$1:$3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1" l="1"/>
  <c r="K5" i="4"/>
  <c r="K5" i="1"/>
  <c r="F5" i="1" l="1"/>
  <c r="F7" i="2"/>
  <c r="F5" i="2"/>
  <c r="F6" i="3"/>
  <c r="F7" i="3"/>
  <c r="F8" i="3"/>
  <c r="F5" i="3"/>
  <c r="F5" i="4"/>
  <c r="F7" i="5"/>
  <c r="F8" i="5"/>
  <c r="F9" i="5"/>
  <c r="F10" i="5"/>
  <c r="F11" i="5"/>
  <c r="F12" i="5"/>
  <c r="F13" i="5"/>
  <c r="F14" i="5"/>
  <c r="F15" i="5"/>
  <c r="F16" i="5"/>
  <c r="F17" i="5"/>
  <c r="F18" i="5"/>
  <c r="F19" i="5"/>
  <c r="F20" i="5"/>
  <c r="F21" i="5"/>
  <c r="F22" i="5"/>
  <c r="F23" i="5"/>
  <c r="F24" i="5"/>
  <c r="F25" i="5"/>
  <c r="F26" i="5"/>
  <c r="F27" i="5"/>
  <c r="F28" i="5"/>
  <c r="F29" i="5"/>
  <c r="F30" i="5"/>
  <c r="F31" i="5"/>
  <c r="F5" i="5"/>
  <c r="F7" i="6"/>
  <c r="F8" i="6"/>
  <c r="F9" i="6"/>
  <c r="F10" i="6"/>
  <c r="F11" i="6"/>
  <c r="F12" i="6"/>
  <c r="F5" i="6"/>
  <c r="F7" i="35"/>
  <c r="F8" i="35"/>
  <c r="F9" i="35"/>
  <c r="F10" i="35"/>
  <c r="F5" i="35"/>
  <c r="F7" i="34"/>
  <c r="F5" i="34"/>
  <c r="F7" i="33"/>
  <c r="F8" i="33"/>
  <c r="F9" i="33"/>
  <c r="F5" i="33"/>
  <c r="F7" i="32"/>
  <c r="F8" i="32"/>
  <c r="F9" i="32"/>
  <c r="F10" i="32"/>
  <c r="F5" i="32"/>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5" i="31"/>
  <c r="F7" i="30"/>
  <c r="F8" i="30"/>
  <c r="F9" i="30"/>
  <c r="F5" i="30"/>
  <c r="F5" i="29"/>
  <c r="F5" i="28"/>
  <c r="F5" i="27"/>
  <c r="F7" i="26"/>
  <c r="F8" i="26"/>
  <c r="F9" i="26"/>
  <c r="F10" i="26"/>
  <c r="F11" i="26"/>
  <c r="F12" i="26"/>
  <c r="F13" i="26"/>
  <c r="F5" i="26"/>
  <c r="F5" i="25"/>
  <c r="F5" i="24"/>
  <c r="F6" i="24"/>
  <c r="F7" i="23"/>
  <c r="F8" i="23"/>
  <c r="F9" i="23"/>
  <c r="F10" i="23"/>
  <c r="F11" i="23"/>
  <c r="F12" i="23"/>
  <c r="F5" i="23"/>
  <c r="F7" i="22"/>
  <c r="F8" i="22"/>
  <c r="F9" i="22"/>
  <c r="F10" i="22"/>
  <c r="F11" i="22"/>
  <c r="F12" i="22"/>
  <c r="F13" i="22"/>
  <c r="F14" i="22"/>
  <c r="F15" i="22"/>
  <c r="F16" i="22"/>
  <c r="F17" i="22"/>
  <c r="F18" i="22"/>
  <c r="F19" i="22"/>
  <c r="F20" i="22"/>
  <c r="F21" i="22"/>
  <c r="F22" i="22"/>
  <c r="F23" i="22"/>
  <c r="F24" i="22"/>
  <c r="F25" i="22"/>
  <c r="F5" i="22"/>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 i="21"/>
  <c r="F7" i="20"/>
  <c r="F8" i="20"/>
  <c r="F9" i="20"/>
  <c r="F10" i="20"/>
  <c r="F11" i="20"/>
  <c r="F12" i="20"/>
  <c r="F13" i="20"/>
  <c r="F14" i="20"/>
  <c r="F5" i="20"/>
  <c r="F7" i="19"/>
  <c r="F8" i="19"/>
  <c r="F9" i="19"/>
  <c r="F10" i="19"/>
  <c r="F11" i="19"/>
  <c r="F12" i="19"/>
  <c r="F13" i="19"/>
  <c r="F14" i="19"/>
  <c r="F15" i="19"/>
  <c r="F16" i="19"/>
  <c r="F17" i="19"/>
  <c r="F18" i="19"/>
  <c r="F19" i="19"/>
  <c r="F20" i="19"/>
  <c r="F21" i="19"/>
  <c r="F22" i="19"/>
  <c r="F23" i="19"/>
  <c r="F24" i="19"/>
  <c r="F25" i="19"/>
  <c r="F26" i="19"/>
  <c r="F27" i="19"/>
  <c r="F28" i="19"/>
  <c r="F29" i="19"/>
  <c r="F30" i="19"/>
  <c r="F5" i="19"/>
  <c r="F7" i="18"/>
  <c r="F8" i="18"/>
  <c r="F9" i="18"/>
  <c r="F10" i="18"/>
  <c r="F11" i="18"/>
  <c r="F12" i="18"/>
  <c r="F13" i="18"/>
  <c r="F14" i="18"/>
  <c r="F15" i="18"/>
  <c r="F16" i="18"/>
  <c r="F17" i="18"/>
  <c r="F18" i="18"/>
  <c r="F19" i="18"/>
  <c r="F20" i="18"/>
  <c r="F21" i="18"/>
  <c r="F22" i="18"/>
  <c r="F23" i="18"/>
  <c r="F24" i="18"/>
  <c r="F25" i="18"/>
  <c r="F26" i="18"/>
  <c r="F27" i="18"/>
  <c r="F28" i="18"/>
  <c r="F5" i="18"/>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5" i="17"/>
  <c r="F6" i="17"/>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5" i="16"/>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5" i="15"/>
  <c r="F5" i="14"/>
  <c r="F5" i="13"/>
  <c r="F7" i="13"/>
  <c r="F8" i="13"/>
  <c r="F9" i="13"/>
  <c r="F10" i="13"/>
  <c r="F11" i="13"/>
  <c r="F12" i="13"/>
  <c r="F13" i="13"/>
  <c r="F14" i="13"/>
  <c r="F15" i="13"/>
  <c r="F16" i="13"/>
  <c r="F17" i="13"/>
  <c r="F18" i="13"/>
  <c r="F19" i="13"/>
  <c r="F20" i="13"/>
  <c r="F21" i="13"/>
  <c r="F22" i="13"/>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5" i="12"/>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6" i="10"/>
  <c r="F7" i="10"/>
  <c r="F8" i="10"/>
  <c r="F9" i="10"/>
  <c r="F10" i="10"/>
  <c r="F11" i="10"/>
  <c r="F12" i="10"/>
  <c r="F13" i="10"/>
  <c r="F14" i="10"/>
  <c r="F15" i="10"/>
  <c r="F16" i="10"/>
  <c r="F17" i="10"/>
  <c r="F18" i="10"/>
  <c r="F19" i="10"/>
  <c r="F20" i="10"/>
  <c r="F21" i="10"/>
  <c r="F6" i="2"/>
  <c r="F6" i="4"/>
  <c r="F6" i="5"/>
  <c r="F6" i="6"/>
  <c r="F6" i="35"/>
  <c r="F6" i="34"/>
  <c r="F6" i="33"/>
  <c r="F6" i="32"/>
  <c r="F6" i="31"/>
  <c r="F6" i="30"/>
  <c r="F6" i="29"/>
  <c r="F6" i="27"/>
  <c r="F6" i="26"/>
  <c r="F6" i="25"/>
  <c r="F6" i="23"/>
  <c r="F6" i="22"/>
  <c r="F6" i="21"/>
  <c r="F6" i="20"/>
  <c r="F6" i="19"/>
  <c r="F6" i="18"/>
  <c r="F6" i="16"/>
  <c r="F6" i="15"/>
  <c r="F6" i="13"/>
  <c r="F6" i="12"/>
  <c r="F6" i="11"/>
  <c r="F5" i="10"/>
  <c r="F15" i="9"/>
  <c r="F14" i="9"/>
  <c r="F13" i="9"/>
  <c r="F12" i="9"/>
  <c r="F11" i="9"/>
  <c r="F10" i="9"/>
  <c r="F9" i="9"/>
  <c r="F8" i="9"/>
  <c r="F7" i="9"/>
  <c r="F6" i="9"/>
  <c r="F5" i="9"/>
  <c r="F67" i="8"/>
  <c r="F66" i="8"/>
  <c r="F65" i="8"/>
  <c r="F64" i="8"/>
  <c r="F63" i="8"/>
  <c r="F62" i="8"/>
  <c r="F61" i="8"/>
  <c r="F60" i="8"/>
  <c r="F59" i="8"/>
  <c r="F58" i="8"/>
  <c r="F57" i="8"/>
  <c r="F56" i="8"/>
  <c r="F55" i="8"/>
  <c r="F54" i="8"/>
  <c r="F53" i="8"/>
  <c r="F52" i="8"/>
  <c r="F51" i="8"/>
  <c r="F50" i="8"/>
  <c r="F47" i="8"/>
  <c r="F46" i="8"/>
  <c r="F45" i="8"/>
  <c r="F44" i="8"/>
  <c r="F43" i="8"/>
  <c r="F42" i="8"/>
  <c r="F41" i="8"/>
  <c r="F39" i="8"/>
  <c r="F38" i="8"/>
  <c r="F37" i="8"/>
  <c r="F36" i="8"/>
  <c r="F35" i="8"/>
  <c r="F34" i="8"/>
  <c r="F32" i="8"/>
  <c r="F30" i="8"/>
  <c r="F28" i="8"/>
  <c r="F27" i="8"/>
  <c r="F26" i="8"/>
  <c r="F25" i="8"/>
  <c r="F24" i="8"/>
  <c r="F23" i="8"/>
  <c r="F22" i="8"/>
  <c r="F21" i="8"/>
  <c r="F20" i="8"/>
  <c r="F19" i="8"/>
  <c r="F18" i="8"/>
  <c r="F17" i="8"/>
  <c r="F16" i="8"/>
  <c r="F15" i="8"/>
  <c r="F14" i="8"/>
  <c r="F11" i="8"/>
  <c r="F10" i="8"/>
  <c r="F9" i="8"/>
  <c r="F8" i="8"/>
  <c r="F7" i="8"/>
  <c r="F6" i="8"/>
  <c r="F6" i="7"/>
  <c r="F7" i="7"/>
  <c r="F8" i="7"/>
  <c r="F9" i="7"/>
  <c r="F10" i="7"/>
  <c r="F11" i="7"/>
  <c r="F5" i="7"/>
  <c r="H10" i="35" l="1"/>
  <c r="H9" i="35"/>
  <c r="H8" i="35"/>
  <c r="H7" i="35"/>
  <c r="H6" i="35"/>
  <c r="H5" i="35"/>
  <c r="J5" i="35" s="1"/>
  <c r="H11" i="35" l="1"/>
  <c r="K5" i="35"/>
  <c r="J6" i="35"/>
  <c r="K6" i="35"/>
  <c r="J7" i="35"/>
  <c r="K7" i="35" s="1"/>
  <c r="J8" i="35"/>
  <c r="K8" i="35" s="1"/>
  <c r="J9" i="35"/>
  <c r="K9" i="35" s="1"/>
  <c r="J10" i="35"/>
  <c r="K10" i="35" s="1"/>
  <c r="J11" i="35" l="1"/>
  <c r="K11" i="35"/>
  <c r="H7" i="34" l="1"/>
  <c r="H6" i="34"/>
  <c r="H5" i="34"/>
  <c r="H8" i="34" l="1"/>
  <c r="J5" i="34"/>
  <c r="K5" i="34"/>
  <c r="J6" i="34"/>
  <c r="K6" i="34" s="1"/>
  <c r="J7" i="34"/>
  <c r="K7" i="34" s="1"/>
  <c r="K8" i="34" l="1"/>
  <c r="J8" i="34"/>
  <c r="H9" i="33" l="1"/>
  <c r="J9" i="33" s="1"/>
  <c r="H8" i="33"/>
  <c r="H7" i="33"/>
  <c r="H6" i="33"/>
  <c r="J6" i="33" s="1"/>
  <c r="H5" i="33"/>
  <c r="H10" i="33" s="1"/>
  <c r="K6" i="33" l="1"/>
  <c r="J7" i="33"/>
  <c r="K7" i="33" s="1"/>
  <c r="J8" i="33"/>
  <c r="K8" i="33" s="1"/>
  <c r="K9" i="33"/>
  <c r="J5" i="33"/>
  <c r="J10" i="33" s="1"/>
  <c r="K5" i="33"/>
  <c r="K10" i="33" l="1"/>
  <c r="H10" i="32" l="1"/>
  <c r="H9" i="32"/>
  <c r="H8" i="32"/>
  <c r="H7" i="32"/>
  <c r="H6" i="32"/>
  <c r="H5" i="32"/>
  <c r="J5" i="32" s="1"/>
  <c r="H11" i="32" l="1"/>
  <c r="J6" i="32"/>
  <c r="K5" i="32"/>
  <c r="K6" i="32"/>
  <c r="J7" i="32"/>
  <c r="J11" i="32" s="1"/>
  <c r="J8" i="32"/>
  <c r="K8" i="32" s="1"/>
  <c r="J9" i="32"/>
  <c r="K9" i="32" s="1"/>
  <c r="J10" i="32"/>
  <c r="K10" i="32" s="1"/>
  <c r="K7" i="32" l="1"/>
  <c r="K11" i="32" s="1"/>
  <c r="H32" i="31" l="1"/>
  <c r="H31" i="31"/>
  <c r="H30" i="31"/>
  <c r="H29" i="31"/>
  <c r="H28" i="31"/>
  <c r="H27" i="31"/>
  <c r="J27" i="31" s="1"/>
  <c r="K27" i="31" s="1"/>
  <c r="H26" i="31"/>
  <c r="J26" i="31" s="1"/>
  <c r="H25" i="31"/>
  <c r="H24" i="31"/>
  <c r="H23" i="31"/>
  <c r="H22" i="31"/>
  <c r="H21" i="31"/>
  <c r="H20" i="31"/>
  <c r="J20" i="31" s="1"/>
  <c r="K20" i="31" s="1"/>
  <c r="H19" i="31"/>
  <c r="H18" i="31"/>
  <c r="H17" i="31"/>
  <c r="H16" i="31"/>
  <c r="H15" i="31"/>
  <c r="H14" i="31"/>
  <c r="H13" i="31"/>
  <c r="H12" i="31"/>
  <c r="H11" i="31"/>
  <c r="H10" i="31"/>
  <c r="H9" i="31"/>
  <c r="H8" i="31"/>
  <c r="H7" i="31"/>
  <c r="J7" i="31" s="1"/>
  <c r="K7" i="31" s="1"/>
  <c r="H6" i="31"/>
  <c r="J6" i="31" s="1"/>
  <c r="H5" i="31"/>
  <c r="H33" i="31" l="1"/>
  <c r="K25" i="31"/>
  <c r="K12" i="31"/>
  <c r="K31" i="31"/>
  <c r="K9" i="31"/>
  <c r="K29" i="31"/>
  <c r="K13" i="31"/>
  <c r="K30" i="31"/>
  <c r="J14" i="31"/>
  <c r="K14" i="31" s="1"/>
  <c r="J8" i="31"/>
  <c r="K8" i="31" s="1"/>
  <c r="J28" i="31"/>
  <c r="K28" i="31" s="1"/>
  <c r="J15" i="31"/>
  <c r="K15" i="31" s="1"/>
  <c r="J9" i="31"/>
  <c r="J29" i="31"/>
  <c r="J16" i="31"/>
  <c r="K16" i="31" s="1"/>
  <c r="J30" i="31"/>
  <c r="J17" i="31"/>
  <c r="K17" i="31" s="1"/>
  <c r="J31" i="31"/>
  <c r="J18" i="31"/>
  <c r="K18" i="31" s="1"/>
  <c r="J5" i="31"/>
  <c r="K5" i="31" s="1"/>
  <c r="J32" i="31"/>
  <c r="K32" i="31" s="1"/>
  <c r="J19" i="31"/>
  <c r="K19" i="31" s="1"/>
  <c r="K6" i="31"/>
  <c r="J13" i="31"/>
  <c r="K26" i="31"/>
  <c r="J21" i="31"/>
  <c r="K21" i="31" s="1"/>
  <c r="J22" i="31"/>
  <c r="K22" i="31" s="1"/>
  <c r="J23" i="31"/>
  <c r="K23" i="31" s="1"/>
  <c r="J10" i="31"/>
  <c r="K10" i="31" s="1"/>
  <c r="J24" i="31"/>
  <c r="K24" i="31" s="1"/>
  <c r="J11" i="31"/>
  <c r="K11" i="31" s="1"/>
  <c r="J25" i="31"/>
  <c r="J12" i="31"/>
  <c r="J33" i="31" l="1"/>
  <c r="K33" i="31"/>
  <c r="H9" i="30" l="1"/>
  <c r="H8" i="30"/>
  <c r="H7" i="30"/>
  <c r="H6" i="30"/>
  <c r="H5" i="30"/>
  <c r="H10" i="30" s="1"/>
  <c r="J5" i="30" l="1"/>
  <c r="K5" i="30"/>
  <c r="J6" i="30"/>
  <c r="K6" i="30" s="1"/>
  <c r="J7" i="30"/>
  <c r="K7" i="30" s="1"/>
  <c r="J8" i="30"/>
  <c r="K8" i="30" s="1"/>
  <c r="J9" i="30"/>
  <c r="K9" i="30" s="1"/>
  <c r="K10" i="30" l="1"/>
  <c r="J10" i="30"/>
  <c r="H6" i="29" l="1"/>
  <c r="H5" i="29"/>
  <c r="H7" i="29" s="1"/>
  <c r="J5" i="29" l="1"/>
  <c r="K5" i="29"/>
  <c r="J6" i="29"/>
  <c r="K6" i="29" s="1"/>
  <c r="K7" i="29" l="1"/>
  <c r="J7" i="29"/>
  <c r="H5" i="28" l="1"/>
  <c r="H6" i="28" s="1"/>
  <c r="J5" i="28" l="1"/>
  <c r="J6" i="28" s="1"/>
  <c r="K5" i="28"/>
  <c r="K6" i="28" s="1"/>
  <c r="H6" i="27" l="1"/>
  <c r="H5" i="27"/>
  <c r="H7" i="27" s="1"/>
  <c r="J5" i="27" l="1"/>
  <c r="K5" i="27"/>
  <c r="J6" i="27"/>
  <c r="K6" i="27" s="1"/>
  <c r="K7" i="27" l="1"/>
  <c r="J7" i="27"/>
  <c r="H13" i="26" l="1"/>
  <c r="H12" i="26"/>
  <c r="H11" i="26"/>
  <c r="H10" i="26"/>
  <c r="H9" i="26"/>
  <c r="H8" i="26"/>
  <c r="H7" i="26"/>
  <c r="H6" i="26"/>
  <c r="H5" i="26"/>
  <c r="H14" i="26" s="1"/>
  <c r="J8" i="26" l="1"/>
  <c r="K8" i="26" s="1"/>
  <c r="J9" i="26"/>
  <c r="K9" i="26" s="1"/>
  <c r="J10" i="26"/>
  <c r="K10" i="26" s="1"/>
  <c r="J11" i="26"/>
  <c r="K11" i="26" s="1"/>
  <c r="J5" i="26"/>
  <c r="K5" i="26"/>
  <c r="J12" i="26"/>
  <c r="K12" i="26" s="1"/>
  <c r="J6" i="26"/>
  <c r="K6" i="26" s="1"/>
  <c r="J13" i="26"/>
  <c r="K13" i="26" s="1"/>
  <c r="J7" i="26"/>
  <c r="K7" i="26" s="1"/>
  <c r="K14" i="26" l="1"/>
  <c r="J14" i="26"/>
  <c r="H6" i="25" l="1"/>
  <c r="H5" i="25"/>
  <c r="H7" i="25" s="1"/>
  <c r="J5" i="25" l="1"/>
  <c r="J6" i="25"/>
  <c r="K6" i="25" s="1"/>
  <c r="J7" i="25" l="1"/>
  <c r="K5" i="25"/>
  <c r="K7" i="25" s="1"/>
  <c r="H6" i="24" l="1"/>
  <c r="H5" i="24"/>
  <c r="H7" i="24" l="1"/>
  <c r="J5" i="24"/>
  <c r="K5" i="24"/>
  <c r="J6" i="24"/>
  <c r="K6" i="24" s="1"/>
  <c r="K7" i="24" l="1"/>
  <c r="J7" i="24"/>
  <c r="H12" i="23" l="1"/>
  <c r="H11" i="23"/>
  <c r="H10" i="23"/>
  <c r="H9" i="23"/>
  <c r="J9" i="23" s="1"/>
  <c r="H8" i="23"/>
  <c r="J8" i="23" s="1"/>
  <c r="H7" i="23"/>
  <c r="J7" i="23" s="1"/>
  <c r="K7" i="23" s="1"/>
  <c r="H6" i="23"/>
  <c r="H5" i="23"/>
  <c r="H13" i="23" l="1"/>
  <c r="K8" i="23"/>
  <c r="K9" i="23"/>
  <c r="J10" i="23"/>
  <c r="K10" i="23" s="1"/>
  <c r="J11" i="23"/>
  <c r="K11" i="23" s="1"/>
  <c r="J5" i="23"/>
  <c r="K5" i="23" s="1"/>
  <c r="J12" i="23"/>
  <c r="K12" i="23" s="1"/>
  <c r="J6" i="23"/>
  <c r="K6" i="23" s="1"/>
  <c r="K13" i="23" l="1"/>
  <c r="J13" i="23"/>
  <c r="H25" i="22" l="1"/>
  <c r="J25" i="22" s="1"/>
  <c r="H24" i="22"/>
  <c r="H23" i="22"/>
  <c r="H22" i="22"/>
  <c r="H21" i="22"/>
  <c r="H20" i="22"/>
  <c r="J20" i="22" s="1"/>
  <c r="K20" i="22" s="1"/>
  <c r="H19" i="22"/>
  <c r="H18" i="22"/>
  <c r="J18" i="22" s="1"/>
  <c r="H17" i="22"/>
  <c r="H16" i="22"/>
  <c r="H15" i="22"/>
  <c r="H14" i="22"/>
  <c r="J14" i="22" s="1"/>
  <c r="H13" i="22"/>
  <c r="J13" i="22" s="1"/>
  <c r="H12" i="22"/>
  <c r="H11" i="22"/>
  <c r="H10" i="22"/>
  <c r="H9" i="22"/>
  <c r="J9" i="22" s="1"/>
  <c r="H8" i="22"/>
  <c r="H7" i="22"/>
  <c r="J7" i="22" s="1"/>
  <c r="H6" i="22"/>
  <c r="H5" i="22"/>
  <c r="J5" i="22" s="1"/>
  <c r="K13" i="22" l="1"/>
  <c r="J17" i="22"/>
  <c r="K17" i="22" s="1"/>
  <c r="J6" i="22"/>
  <c r="K6" i="22" s="1"/>
  <c r="K8" i="22"/>
  <c r="K25" i="22"/>
  <c r="K7" i="22"/>
  <c r="K14" i="22"/>
  <c r="J15" i="22"/>
  <c r="K15" i="22" s="1"/>
  <c r="J22" i="22"/>
  <c r="K22" i="22" s="1"/>
  <c r="J23" i="22"/>
  <c r="K23" i="22" s="1"/>
  <c r="J10" i="22"/>
  <c r="K10" i="22" s="1"/>
  <c r="J24" i="22"/>
  <c r="K24" i="22" s="1"/>
  <c r="J11" i="22"/>
  <c r="K11" i="22" s="1"/>
  <c r="K18" i="22"/>
  <c r="K5" i="22"/>
  <c r="J12" i="22"/>
  <c r="K12" i="22" s="1"/>
  <c r="J19" i="22"/>
  <c r="K19" i="22" s="1"/>
  <c r="H26" i="22"/>
  <c r="J8" i="22"/>
  <c r="K9" i="22"/>
  <c r="J21" i="22"/>
  <c r="K21" i="22" s="1"/>
  <c r="J16" i="22"/>
  <c r="K16" i="22" s="1"/>
  <c r="J26" i="22" l="1"/>
  <c r="K26" i="22"/>
  <c r="H53" i="21" l="1"/>
  <c r="H52" i="21"/>
  <c r="H51" i="21"/>
  <c r="H50" i="21"/>
  <c r="H49" i="21"/>
  <c r="H48" i="21"/>
  <c r="J48" i="21" s="1"/>
  <c r="K48" i="21" s="1"/>
  <c r="H47" i="21"/>
  <c r="J47" i="21" s="1"/>
  <c r="H46" i="21"/>
  <c r="H45" i="21"/>
  <c r="H44" i="21"/>
  <c r="H43" i="21"/>
  <c r="H42" i="21"/>
  <c r="H41" i="21"/>
  <c r="J41" i="21" s="1"/>
  <c r="K41" i="21" s="1"/>
  <c r="H40" i="21"/>
  <c r="J40" i="21" s="1"/>
  <c r="H39" i="21"/>
  <c r="H38" i="21"/>
  <c r="H37" i="21"/>
  <c r="H36" i="21"/>
  <c r="H35" i="21"/>
  <c r="H34" i="21"/>
  <c r="H33" i="21"/>
  <c r="H32" i="21"/>
  <c r="H31" i="21"/>
  <c r="H30" i="21"/>
  <c r="H29" i="21"/>
  <c r="H28" i="21"/>
  <c r="J28" i="21" s="1"/>
  <c r="K28" i="21" s="1"/>
  <c r="H27" i="21"/>
  <c r="J27" i="21" s="1"/>
  <c r="H26" i="21"/>
  <c r="H25" i="21"/>
  <c r="H24" i="21"/>
  <c r="H23" i="21"/>
  <c r="H22" i="21"/>
  <c r="J22" i="21" s="1"/>
  <c r="K22" i="21" s="1"/>
  <c r="H21" i="21"/>
  <c r="J21" i="21" s="1"/>
  <c r="K21" i="21" s="1"/>
  <c r="H20" i="21"/>
  <c r="H19" i="21"/>
  <c r="H18" i="21"/>
  <c r="H17" i="21"/>
  <c r="H16" i="21"/>
  <c r="H15" i="21"/>
  <c r="H14" i="21"/>
  <c r="H13" i="21"/>
  <c r="H12" i="21"/>
  <c r="H11" i="21"/>
  <c r="H10" i="21"/>
  <c r="H9" i="21"/>
  <c r="H8" i="21"/>
  <c r="J8" i="21" s="1"/>
  <c r="K8" i="21" s="1"/>
  <c r="H6" i="21"/>
  <c r="H5" i="21"/>
  <c r="H54" i="21" l="1"/>
  <c r="K23" i="21"/>
  <c r="K25" i="21"/>
  <c r="K45" i="21"/>
  <c r="K9" i="21"/>
  <c r="K49" i="21"/>
  <c r="K32" i="21"/>
  <c r="J15" i="21"/>
  <c r="K15" i="21" s="1"/>
  <c r="K16" i="21"/>
  <c r="K52" i="21"/>
  <c r="K17" i="21"/>
  <c r="J35" i="21"/>
  <c r="K35" i="21" s="1"/>
  <c r="J42" i="21"/>
  <c r="K42" i="21" s="1"/>
  <c r="J9" i="21"/>
  <c r="J29" i="21"/>
  <c r="K29" i="21" s="1"/>
  <c r="J49" i="21"/>
  <c r="J16" i="21"/>
  <c r="J36" i="21"/>
  <c r="K36" i="21" s="1"/>
  <c r="J23" i="21"/>
  <c r="J43" i="21"/>
  <c r="K43" i="21" s="1"/>
  <c r="J10" i="21"/>
  <c r="K10" i="21" s="1"/>
  <c r="J30" i="21"/>
  <c r="K30" i="21" s="1"/>
  <c r="J50" i="21"/>
  <c r="K50" i="21" s="1"/>
  <c r="J17" i="21"/>
  <c r="J37" i="21"/>
  <c r="K37" i="21" s="1"/>
  <c r="J24" i="21"/>
  <c r="K24" i="21" s="1"/>
  <c r="J44" i="21"/>
  <c r="K44" i="21" s="1"/>
  <c r="J11" i="21"/>
  <c r="K11" i="21" s="1"/>
  <c r="J31" i="21"/>
  <c r="K31" i="21" s="1"/>
  <c r="J51" i="21"/>
  <c r="K51" i="21" s="1"/>
  <c r="J18" i="21"/>
  <c r="K18" i="21" s="1"/>
  <c r="J38" i="21"/>
  <c r="K38" i="21" s="1"/>
  <c r="J5" i="21"/>
  <c r="K5" i="21" s="1"/>
  <c r="J25" i="21"/>
  <c r="J45" i="21"/>
  <c r="J12" i="21"/>
  <c r="K12" i="21" s="1"/>
  <c r="J32" i="21"/>
  <c r="J52" i="21"/>
  <c r="J19" i="21"/>
  <c r="K19" i="21" s="1"/>
  <c r="J39" i="21"/>
  <c r="K39" i="21" s="1"/>
  <c r="J6" i="21"/>
  <c r="K6" i="21" s="1"/>
  <c r="J26" i="21"/>
  <c r="K26" i="21" s="1"/>
  <c r="J46" i="21"/>
  <c r="K46" i="21" s="1"/>
  <c r="J13" i="21"/>
  <c r="K13" i="21" s="1"/>
  <c r="J33" i="21"/>
  <c r="K33" i="21" s="1"/>
  <c r="J53" i="21"/>
  <c r="K53" i="21" s="1"/>
  <c r="J20" i="21"/>
  <c r="K20" i="21" s="1"/>
  <c r="J7" i="21"/>
  <c r="K7" i="21" s="1"/>
  <c r="K40" i="21"/>
  <c r="J14" i="21"/>
  <c r="K14" i="21" s="1"/>
  <c r="K27" i="21"/>
  <c r="J34" i="21"/>
  <c r="K34" i="21" s="1"/>
  <c r="K47" i="21"/>
  <c r="J54" i="21" l="1"/>
  <c r="K54" i="21"/>
  <c r="H14" i="20" l="1"/>
  <c r="H13" i="20"/>
  <c r="H12" i="20"/>
  <c r="H11" i="20"/>
  <c r="H10" i="20"/>
  <c r="H9" i="20"/>
  <c r="H8" i="20"/>
  <c r="H7" i="20"/>
  <c r="H6" i="20"/>
  <c r="H5" i="20"/>
  <c r="H15" i="20" l="1"/>
  <c r="J9" i="20"/>
  <c r="K9" i="20" s="1"/>
  <c r="J10" i="20"/>
  <c r="K10" i="20" s="1"/>
  <c r="J11" i="20"/>
  <c r="K11" i="20" s="1"/>
  <c r="J5" i="20"/>
  <c r="K5" i="20"/>
  <c r="J12" i="20"/>
  <c r="K12" i="20" s="1"/>
  <c r="J6" i="20"/>
  <c r="K6" i="20" s="1"/>
  <c r="J13" i="20"/>
  <c r="K13" i="20" s="1"/>
  <c r="J7" i="20"/>
  <c r="K7" i="20" s="1"/>
  <c r="J14" i="20"/>
  <c r="K14" i="20" s="1"/>
  <c r="J8" i="20"/>
  <c r="K8" i="20" s="1"/>
  <c r="J15" i="20" l="1"/>
  <c r="K15" i="20"/>
  <c r="H30" i="19" l="1"/>
  <c r="H29" i="19"/>
  <c r="J29" i="19" s="1"/>
  <c r="H28" i="19"/>
  <c r="J28" i="19" s="1"/>
  <c r="H27" i="19"/>
  <c r="H26" i="19"/>
  <c r="H25" i="19"/>
  <c r="J25" i="19" s="1"/>
  <c r="K25" i="19" s="1"/>
  <c r="H24" i="19"/>
  <c r="H23" i="19"/>
  <c r="H22" i="19"/>
  <c r="J22" i="19" s="1"/>
  <c r="K22" i="19" s="1"/>
  <c r="H21" i="19"/>
  <c r="J21" i="19" s="1"/>
  <c r="H20" i="19"/>
  <c r="H19" i="19"/>
  <c r="H18" i="19"/>
  <c r="J18" i="19" s="1"/>
  <c r="H17" i="19"/>
  <c r="H16" i="19"/>
  <c r="H15" i="19"/>
  <c r="H14" i="19"/>
  <c r="H13" i="19"/>
  <c r="H12" i="19"/>
  <c r="H11" i="19"/>
  <c r="H10" i="19"/>
  <c r="J10" i="19" s="1"/>
  <c r="H9" i="19"/>
  <c r="H8" i="19"/>
  <c r="J8" i="19" s="1"/>
  <c r="H7" i="19"/>
  <c r="H6" i="19"/>
  <c r="J6" i="19" s="1"/>
  <c r="H5" i="19"/>
  <c r="J5" i="19" s="1"/>
  <c r="K5" i="19" s="1"/>
  <c r="K18" i="19" l="1"/>
  <c r="K30" i="19"/>
  <c r="J27" i="19"/>
  <c r="K27" i="19" s="1"/>
  <c r="K6" i="19"/>
  <c r="H31" i="19"/>
  <c r="J12" i="19"/>
  <c r="K12" i="19" s="1"/>
  <c r="J19" i="19"/>
  <c r="K19" i="19" s="1"/>
  <c r="J26" i="19"/>
  <c r="K26" i="19" s="1"/>
  <c r="J13" i="19"/>
  <c r="K13" i="19" s="1"/>
  <c r="J14" i="19"/>
  <c r="K14" i="19" s="1"/>
  <c r="K21" i="19"/>
  <c r="K8" i="19"/>
  <c r="J15" i="19"/>
  <c r="K15" i="19" s="1"/>
  <c r="K28" i="19"/>
  <c r="J16" i="19"/>
  <c r="K16" i="19" s="1"/>
  <c r="K29" i="19"/>
  <c r="J23" i="19"/>
  <c r="K23" i="19" s="1"/>
  <c r="J30" i="19"/>
  <c r="K10" i="19"/>
  <c r="J17" i="19"/>
  <c r="K17" i="19" s="1"/>
  <c r="J24" i="19"/>
  <c r="K24" i="19" s="1"/>
  <c r="J11" i="19"/>
  <c r="K11" i="19" s="1"/>
  <c r="J20" i="19"/>
  <c r="K20" i="19" s="1"/>
  <c r="J7" i="19"/>
  <c r="K7" i="19" s="1"/>
  <c r="J9" i="19"/>
  <c r="K9" i="19" s="1"/>
  <c r="K31" i="19" l="1"/>
  <c r="J31" i="19"/>
  <c r="H28" i="18" l="1"/>
  <c r="H27" i="18"/>
  <c r="H26" i="18"/>
  <c r="H25" i="18"/>
  <c r="J25" i="18" s="1"/>
  <c r="H24" i="18"/>
  <c r="J24" i="18" s="1"/>
  <c r="H23" i="18"/>
  <c r="J23" i="18" s="1"/>
  <c r="K23" i="18" s="1"/>
  <c r="H22" i="18"/>
  <c r="H21" i="18"/>
  <c r="J21" i="18" s="1"/>
  <c r="H20" i="18"/>
  <c r="J20" i="18" s="1"/>
  <c r="H19" i="18"/>
  <c r="H18" i="18"/>
  <c r="J18" i="18" s="1"/>
  <c r="H17" i="18"/>
  <c r="J17" i="18" s="1"/>
  <c r="H16" i="18"/>
  <c r="J16" i="18" s="1"/>
  <c r="H15" i="18"/>
  <c r="H14" i="18"/>
  <c r="H13" i="18"/>
  <c r="J13" i="18" s="1"/>
  <c r="H12" i="18"/>
  <c r="J12" i="18" s="1"/>
  <c r="H11" i="18"/>
  <c r="J11" i="18" s="1"/>
  <c r="H10" i="18"/>
  <c r="H9" i="18"/>
  <c r="H8" i="18"/>
  <c r="H7" i="18"/>
  <c r="H6" i="18"/>
  <c r="H5" i="18"/>
  <c r="K16" i="18" l="1"/>
  <c r="K28" i="18"/>
  <c r="J10" i="18"/>
  <c r="K10" i="18" s="1"/>
  <c r="K17" i="18"/>
  <c r="K18" i="18"/>
  <c r="K25" i="18"/>
  <c r="K13" i="18"/>
  <c r="J7" i="18"/>
  <c r="K7" i="18" s="1"/>
  <c r="J27" i="18"/>
  <c r="K27" i="18" s="1"/>
  <c r="J14" i="18"/>
  <c r="K14" i="18" s="1"/>
  <c r="K21" i="18"/>
  <c r="H29" i="18"/>
  <c r="K24" i="18"/>
  <c r="K11" i="18"/>
  <c r="J5" i="18"/>
  <c r="K5" i="18" s="1"/>
  <c r="K12" i="18"/>
  <c r="J26" i="18"/>
  <c r="K26" i="18" s="1"/>
  <c r="K20" i="18"/>
  <c r="J8" i="18"/>
  <c r="K8" i="18" s="1"/>
  <c r="J28" i="18"/>
  <c r="J15" i="18"/>
  <c r="K15" i="18" s="1"/>
  <c r="J22" i="18"/>
  <c r="K22" i="18" s="1"/>
  <c r="J9" i="18"/>
  <c r="K9" i="18" s="1"/>
  <c r="J19" i="18"/>
  <c r="K19" i="18" s="1"/>
  <c r="J6" i="18"/>
  <c r="K6" i="18" s="1"/>
  <c r="K29" i="18" l="1"/>
  <c r="J29" i="18"/>
  <c r="H191" i="17" l="1"/>
  <c r="H190" i="17"/>
  <c r="J190" i="17" s="1"/>
  <c r="H189" i="17"/>
  <c r="H188" i="17"/>
  <c r="H187" i="17"/>
  <c r="H186" i="17"/>
  <c r="J186" i="17" s="1"/>
  <c r="K186" i="17" s="1"/>
  <c r="H185" i="17"/>
  <c r="H184" i="17"/>
  <c r="H183" i="17"/>
  <c r="H182" i="17"/>
  <c r="H181" i="17"/>
  <c r="H180" i="17"/>
  <c r="H179" i="17"/>
  <c r="H178" i="17"/>
  <c r="H177" i="17"/>
  <c r="J177" i="17" s="1"/>
  <c r="H176" i="17"/>
  <c r="H175" i="17"/>
  <c r="J175" i="17" s="1"/>
  <c r="H174" i="17"/>
  <c r="H173" i="17"/>
  <c r="J173" i="17" s="1"/>
  <c r="H172" i="17"/>
  <c r="H171" i="17"/>
  <c r="J171" i="17" s="1"/>
  <c r="H170" i="17"/>
  <c r="H169" i="17"/>
  <c r="H168" i="17"/>
  <c r="H167" i="17"/>
  <c r="H166" i="17"/>
  <c r="J166" i="17" s="1"/>
  <c r="K166" i="17" s="1"/>
  <c r="H165" i="17"/>
  <c r="H164" i="17"/>
  <c r="H163" i="17"/>
  <c r="J163" i="17" s="1"/>
  <c r="H162" i="17"/>
  <c r="H161" i="17"/>
  <c r="J161" i="17" s="1"/>
  <c r="H160" i="17"/>
  <c r="H159" i="17"/>
  <c r="J159" i="17" s="1"/>
  <c r="K159" i="17" s="1"/>
  <c r="H158" i="17"/>
  <c r="H157" i="17"/>
  <c r="J157" i="17" s="1"/>
  <c r="H156" i="17"/>
  <c r="J156" i="17" s="1"/>
  <c r="H155" i="17"/>
  <c r="H154" i="17"/>
  <c r="J154" i="17" s="1"/>
  <c r="K154" i="17" s="1"/>
  <c r="H153" i="17"/>
  <c r="H152" i="17"/>
  <c r="H151" i="17"/>
  <c r="J151" i="17" s="1"/>
  <c r="H150" i="17"/>
  <c r="J150" i="17" s="1"/>
  <c r="H149" i="17"/>
  <c r="J149" i="17" s="1"/>
  <c r="H148" i="17"/>
  <c r="H147" i="17"/>
  <c r="J147" i="17" s="1"/>
  <c r="H146" i="17"/>
  <c r="J146" i="17" s="1"/>
  <c r="K146" i="17" s="1"/>
  <c r="H145" i="17"/>
  <c r="H144" i="17"/>
  <c r="H143" i="17"/>
  <c r="J143" i="17" s="1"/>
  <c r="H142" i="17"/>
  <c r="J142" i="17" s="1"/>
  <c r="H141" i="17"/>
  <c r="J141" i="17" s="1"/>
  <c r="H140" i="17"/>
  <c r="J140" i="17" s="1"/>
  <c r="H139" i="17"/>
  <c r="J139" i="17" s="1"/>
  <c r="K139" i="17" s="1"/>
  <c r="H138" i="17"/>
  <c r="H137" i="17"/>
  <c r="J137" i="17" s="1"/>
  <c r="H136" i="17"/>
  <c r="H135" i="17"/>
  <c r="J135" i="17" s="1"/>
  <c r="H134" i="17"/>
  <c r="J134" i="17" s="1"/>
  <c r="H133" i="17"/>
  <c r="H132" i="17"/>
  <c r="H131" i="17"/>
  <c r="H130" i="17"/>
  <c r="J130" i="17" s="1"/>
  <c r="H129" i="17"/>
  <c r="H128" i="17"/>
  <c r="H127" i="17"/>
  <c r="H126" i="17"/>
  <c r="J126" i="17" s="1"/>
  <c r="K126" i="17" s="1"/>
  <c r="H125" i="17"/>
  <c r="H124" i="17"/>
  <c r="J124" i="17" s="1"/>
  <c r="H123" i="17"/>
  <c r="J123" i="17" s="1"/>
  <c r="H122" i="17"/>
  <c r="J122" i="17" s="1"/>
  <c r="H121" i="17"/>
  <c r="H120" i="17"/>
  <c r="J120" i="17" s="1"/>
  <c r="H119" i="17"/>
  <c r="J119" i="17" s="1"/>
  <c r="K119" i="17" s="1"/>
  <c r="H118" i="17"/>
  <c r="H117" i="17"/>
  <c r="H116" i="17"/>
  <c r="H115" i="17"/>
  <c r="H114" i="17"/>
  <c r="H113" i="17"/>
  <c r="H112" i="17"/>
  <c r="H111" i="17"/>
  <c r="H110" i="17"/>
  <c r="H109" i="17"/>
  <c r="H108" i="17"/>
  <c r="H107" i="17"/>
  <c r="J107" i="17" s="1"/>
  <c r="H106" i="17"/>
  <c r="H105" i="17"/>
  <c r="H104" i="17"/>
  <c r="H103" i="17"/>
  <c r="J103" i="17" s="1"/>
  <c r="H102" i="17"/>
  <c r="H101" i="17"/>
  <c r="J101" i="17" s="1"/>
  <c r="H100" i="17"/>
  <c r="H99" i="17"/>
  <c r="J99" i="17" s="1"/>
  <c r="K99" i="17" s="1"/>
  <c r="H98" i="17"/>
  <c r="H97" i="17"/>
  <c r="H96" i="17"/>
  <c r="J96" i="17" s="1"/>
  <c r="H95" i="17"/>
  <c r="H94" i="17"/>
  <c r="J94" i="17" s="1"/>
  <c r="K94" i="17" s="1"/>
  <c r="H93" i="17"/>
  <c r="H92" i="17"/>
  <c r="H91" i="17"/>
  <c r="H90" i="17"/>
  <c r="J90" i="17" s="1"/>
  <c r="H89" i="17"/>
  <c r="H88" i="17"/>
  <c r="J88" i="17" s="1"/>
  <c r="H87" i="17"/>
  <c r="H86" i="17"/>
  <c r="J86" i="17" s="1"/>
  <c r="K86" i="17" s="1"/>
  <c r="H85" i="17"/>
  <c r="H84" i="17"/>
  <c r="H83" i="17"/>
  <c r="J83" i="17" s="1"/>
  <c r="H82" i="17"/>
  <c r="H81" i="17"/>
  <c r="H80" i="17"/>
  <c r="H79" i="17"/>
  <c r="J79" i="17" s="1"/>
  <c r="K79" i="17" s="1"/>
  <c r="H78" i="17"/>
  <c r="H77" i="17"/>
  <c r="H76" i="17"/>
  <c r="H75" i="17"/>
  <c r="H74" i="17"/>
  <c r="H73" i="17"/>
  <c r="J73" i="17" s="1"/>
  <c r="H72" i="17"/>
  <c r="J72" i="17" s="1"/>
  <c r="K72" i="17" s="1"/>
  <c r="H71" i="17"/>
  <c r="J71" i="17" s="1"/>
  <c r="H70" i="17"/>
  <c r="H69" i="17"/>
  <c r="J69" i="17" s="1"/>
  <c r="H68" i="17"/>
  <c r="H67" i="17"/>
  <c r="H66" i="17"/>
  <c r="J66" i="17" s="1"/>
  <c r="K66" i="17" s="1"/>
  <c r="H65" i="17"/>
  <c r="H64" i="17"/>
  <c r="J64" i="17" s="1"/>
  <c r="H63" i="17"/>
  <c r="J63" i="17" s="1"/>
  <c r="H62" i="17"/>
  <c r="J62" i="17" s="1"/>
  <c r="H61" i="17"/>
  <c r="J61" i="17" s="1"/>
  <c r="H60" i="17"/>
  <c r="H59" i="17"/>
  <c r="H58" i="17"/>
  <c r="H57" i="17"/>
  <c r="H56" i="17"/>
  <c r="H55" i="17"/>
  <c r="H54" i="17"/>
  <c r="H53" i="17"/>
  <c r="H52" i="17"/>
  <c r="H51" i="17"/>
  <c r="J51" i="17" s="1"/>
  <c r="H50" i="17"/>
  <c r="J50" i="17" s="1"/>
  <c r="H49" i="17"/>
  <c r="J49" i="17" s="1"/>
  <c r="H48" i="17"/>
  <c r="J48" i="17" s="1"/>
  <c r="H47" i="17"/>
  <c r="J47" i="17" s="1"/>
  <c r="K47" i="17" s="1"/>
  <c r="H46" i="17"/>
  <c r="J46" i="17" s="1"/>
  <c r="K46" i="17" s="1"/>
  <c r="H45" i="17"/>
  <c r="H44" i="17"/>
  <c r="H43" i="17"/>
  <c r="H42" i="17"/>
  <c r="H41" i="17"/>
  <c r="H40" i="17"/>
  <c r="H39" i="17"/>
  <c r="J39" i="17" s="1"/>
  <c r="K39" i="17" s="1"/>
  <c r="H38" i="17"/>
  <c r="H37" i="17"/>
  <c r="H36" i="17"/>
  <c r="H35" i="17"/>
  <c r="H34" i="17"/>
  <c r="H33" i="17"/>
  <c r="H32" i="17"/>
  <c r="J32" i="17" s="1"/>
  <c r="K32" i="17" s="1"/>
  <c r="H31" i="17"/>
  <c r="H30" i="17"/>
  <c r="J30" i="17" s="1"/>
  <c r="H29" i="17"/>
  <c r="H28" i="17"/>
  <c r="H27" i="17"/>
  <c r="H26" i="17"/>
  <c r="J26" i="17" s="1"/>
  <c r="K26" i="17" s="1"/>
  <c r="H25" i="17"/>
  <c r="J25" i="17" s="1"/>
  <c r="H24" i="17"/>
  <c r="H23" i="17"/>
  <c r="H22" i="17"/>
  <c r="J22" i="17" s="1"/>
  <c r="H21" i="17"/>
  <c r="H20" i="17"/>
  <c r="J20" i="17" s="1"/>
  <c r="H19" i="17"/>
  <c r="J19" i="17" s="1"/>
  <c r="K19" i="17" s="1"/>
  <c r="H18" i="17"/>
  <c r="H17" i="17"/>
  <c r="H16" i="17"/>
  <c r="J16" i="17" s="1"/>
  <c r="H15" i="17"/>
  <c r="H14" i="17"/>
  <c r="J14" i="17" s="1"/>
  <c r="H13" i="17"/>
  <c r="H12" i="17"/>
  <c r="H11" i="17"/>
  <c r="J11" i="17" s="1"/>
  <c r="H10" i="17"/>
  <c r="J10" i="17" s="1"/>
  <c r="H9" i="17"/>
  <c r="H8" i="17"/>
  <c r="J8" i="17" s="1"/>
  <c r="H7" i="17"/>
  <c r="J7" i="17" s="1"/>
  <c r="H6" i="17"/>
  <c r="J6" i="17" s="1"/>
  <c r="K6" i="17" s="1"/>
  <c r="H5" i="17"/>
  <c r="J179" i="17" l="1"/>
  <c r="K179" i="17" s="1"/>
  <c r="J59" i="17"/>
  <c r="K59" i="17" s="1"/>
  <c r="J106" i="17"/>
  <c r="K106" i="17" s="1"/>
  <c r="K25" i="17"/>
  <c r="J5" i="17"/>
  <c r="K5" i="17" s="1"/>
  <c r="K27" i="17"/>
  <c r="K121" i="17"/>
  <c r="K160" i="17"/>
  <c r="K33" i="17"/>
  <c r="K180" i="17"/>
  <c r="J167" i="17"/>
  <c r="K167" i="17" s="1"/>
  <c r="K73" i="17"/>
  <c r="K120" i="17"/>
  <c r="J133" i="17"/>
  <c r="K133" i="17" s="1"/>
  <c r="J74" i="17"/>
  <c r="K74" i="17" s="1"/>
  <c r="J121" i="17"/>
  <c r="K111" i="17"/>
  <c r="J41" i="17"/>
  <c r="K41" i="17" s="1"/>
  <c r="J100" i="17"/>
  <c r="K100" i="17" s="1"/>
  <c r="K173" i="17"/>
  <c r="J113" i="17"/>
  <c r="K113" i="17" s="1"/>
  <c r="J148" i="17"/>
  <c r="K148" i="17"/>
  <c r="J187" i="17"/>
  <c r="K187" i="17" s="1"/>
  <c r="J60" i="17"/>
  <c r="K60" i="17" s="1"/>
  <c r="K14" i="17"/>
  <c r="J95" i="17"/>
  <c r="K95" i="17" s="1"/>
  <c r="J180" i="17"/>
  <c r="J27" i="17"/>
  <c r="J28" i="17"/>
  <c r="K28" i="17" s="1"/>
  <c r="K112" i="17"/>
  <c r="J160" i="17"/>
  <c r="K7" i="17"/>
  <c r="K147" i="17"/>
  <c r="K20" i="17"/>
  <c r="K43" i="17"/>
  <c r="K9" i="17"/>
  <c r="J55" i="17"/>
  <c r="K55" i="17" s="1"/>
  <c r="K101" i="17"/>
  <c r="K107" i="17"/>
  <c r="J168" i="17"/>
  <c r="K168" i="17" s="1"/>
  <c r="K61" i="17"/>
  <c r="J108" i="17"/>
  <c r="K108" i="17" s="1"/>
  <c r="J75" i="17"/>
  <c r="K75" i="17" s="1"/>
  <c r="K76" i="17"/>
  <c r="K134" i="17"/>
  <c r="K8" i="17"/>
  <c r="J54" i="17"/>
  <c r="K54" i="17" s="1"/>
  <c r="J174" i="17"/>
  <c r="K174" i="17" s="1"/>
  <c r="J21" i="17"/>
  <c r="K21" i="17" s="1"/>
  <c r="J33" i="17"/>
  <c r="K45" i="17"/>
  <c r="J67" i="17"/>
  <c r="K67" i="17" s="1"/>
  <c r="K91" i="17"/>
  <c r="J114" i="17"/>
  <c r="K114" i="17" s="1"/>
  <c r="J80" i="17"/>
  <c r="K80" i="17" s="1"/>
  <c r="K164" i="17"/>
  <c r="J188" i="17"/>
  <c r="K188" i="17" s="1"/>
  <c r="J34" i="17"/>
  <c r="K34" i="17" s="1"/>
  <c r="J13" i="17"/>
  <c r="K13" i="17" s="1"/>
  <c r="K140" i="17"/>
  <c r="K48" i="17"/>
  <c r="J15" i="17"/>
  <c r="K15" i="17" s="1"/>
  <c r="K132" i="17"/>
  <c r="J181" i="17"/>
  <c r="K181" i="17" s="1"/>
  <c r="J40" i="17"/>
  <c r="K40" i="17" s="1"/>
  <c r="K183" i="17"/>
  <c r="J53" i="17"/>
  <c r="K53" i="17" s="1"/>
  <c r="J87" i="17"/>
  <c r="K87" i="17" s="1"/>
  <c r="K88" i="17"/>
  <c r="K161" i="17"/>
  <c r="J115" i="17"/>
  <c r="K115" i="17"/>
  <c r="J127" i="17"/>
  <c r="K127" i="17" s="1"/>
  <c r="J68" i="17"/>
  <c r="K68" i="17" s="1"/>
  <c r="J93" i="17"/>
  <c r="K93" i="17" s="1"/>
  <c r="J153" i="17"/>
  <c r="K153" i="17" s="1"/>
  <c r="K189" i="17"/>
  <c r="J81" i="17"/>
  <c r="K81" i="17" s="1"/>
  <c r="J35" i="17"/>
  <c r="K35" i="17"/>
  <c r="J128" i="17"/>
  <c r="K128" i="17" s="1"/>
  <c r="K141" i="17"/>
  <c r="K191" i="17"/>
  <c r="K135" i="17"/>
  <c r="K175" i="17"/>
  <c r="K62" i="17"/>
  <c r="J89" i="17"/>
  <c r="K89" i="17" s="1"/>
  <c r="J129" i="17"/>
  <c r="K129" i="17" s="1"/>
  <c r="J189" i="17"/>
  <c r="K49" i="17"/>
  <c r="K69" i="17"/>
  <c r="J116" i="17"/>
  <c r="K116" i="17" s="1"/>
  <c r="J136" i="17"/>
  <c r="K136" i="17" s="1"/>
  <c r="K149" i="17"/>
  <c r="J176" i="17"/>
  <c r="K176" i="17" s="1"/>
  <c r="K16" i="17"/>
  <c r="J43" i="17"/>
  <c r="K96" i="17"/>
  <c r="K156" i="17"/>
  <c r="J183" i="17"/>
  <c r="K63" i="17"/>
  <c r="K83" i="17"/>
  <c r="K103" i="17"/>
  <c r="K123" i="17"/>
  <c r="K143" i="17"/>
  <c r="K163" i="17"/>
  <c r="K50" i="17"/>
  <c r="J77" i="17"/>
  <c r="K77" i="17" s="1"/>
  <c r="K130" i="17"/>
  <c r="K150" i="17"/>
  <c r="K137" i="17"/>
  <c r="K157" i="17"/>
  <c r="K177" i="17"/>
  <c r="J31" i="17"/>
  <c r="K31" i="17" s="1"/>
  <c r="K64" i="17"/>
  <c r="J91" i="17"/>
  <c r="J111" i="17"/>
  <c r="J131" i="17"/>
  <c r="K131" i="17" s="1"/>
  <c r="J191" i="17"/>
  <c r="K11" i="17"/>
  <c r="J18" i="17"/>
  <c r="K18" i="17" s="1"/>
  <c r="J38" i="17"/>
  <c r="K38" i="17" s="1"/>
  <c r="K51" i="17"/>
  <c r="J58" i="17"/>
  <c r="K58" i="17" s="1"/>
  <c r="K71" i="17"/>
  <c r="J78" i="17"/>
  <c r="K78" i="17" s="1"/>
  <c r="J98" i="17"/>
  <c r="K98" i="17" s="1"/>
  <c r="J118" i="17"/>
  <c r="K118" i="17" s="1"/>
  <c r="J138" i="17"/>
  <c r="K138" i="17" s="1"/>
  <c r="K151" i="17"/>
  <c r="J158" i="17"/>
  <c r="K158" i="17" s="1"/>
  <c r="K171" i="17"/>
  <c r="J178" i="17"/>
  <c r="K178" i="17" s="1"/>
  <c r="J155" i="17"/>
  <c r="K155" i="17" s="1"/>
  <c r="J45" i="17"/>
  <c r="J65" i="17"/>
  <c r="K65" i="17" s="1"/>
  <c r="J85" i="17"/>
  <c r="K85" i="17" s="1"/>
  <c r="J105" i="17"/>
  <c r="K105" i="17" s="1"/>
  <c r="J125" i="17"/>
  <c r="K125" i="17" s="1"/>
  <c r="J145" i="17"/>
  <c r="K145" i="17" s="1"/>
  <c r="J165" i="17"/>
  <c r="K165" i="17" s="1"/>
  <c r="J185" i="17"/>
  <c r="K185" i="17" s="1"/>
  <c r="H192" i="17"/>
  <c r="J42" i="17"/>
  <c r="K42" i="17" s="1"/>
  <c r="J82" i="17"/>
  <c r="K82" i="17" s="1"/>
  <c r="J102" i="17"/>
  <c r="K102" i="17" s="1"/>
  <c r="J9" i="17"/>
  <c r="K22" i="17"/>
  <c r="K122" i="17"/>
  <c r="K142" i="17"/>
  <c r="J169" i="17"/>
  <c r="K169" i="17" s="1"/>
  <c r="J36" i="17"/>
  <c r="K36" i="17" s="1"/>
  <c r="J56" i="17"/>
  <c r="K56" i="17" s="1"/>
  <c r="J76" i="17"/>
  <c r="J23" i="17"/>
  <c r="K23" i="17" s="1"/>
  <c r="J110" i="17"/>
  <c r="K110" i="17" s="1"/>
  <c r="J170" i="17"/>
  <c r="K170" i="17" s="1"/>
  <c r="K10" i="17"/>
  <c r="K30" i="17"/>
  <c r="K90" i="17"/>
  <c r="J117" i="17"/>
  <c r="K117" i="17" s="1"/>
  <c r="K190" i="17"/>
  <c r="J24" i="17"/>
  <c r="K24" i="17" s="1"/>
  <c r="J44" i="17"/>
  <c r="K44" i="17" s="1"/>
  <c r="J84" i="17"/>
  <c r="K84" i="17" s="1"/>
  <c r="J104" i="17"/>
  <c r="K104" i="17" s="1"/>
  <c r="J144" i="17"/>
  <c r="K144" i="17" s="1"/>
  <c r="J164" i="17"/>
  <c r="J184" i="17"/>
  <c r="K184" i="17" s="1"/>
  <c r="K124" i="17"/>
  <c r="J12" i="17"/>
  <c r="J52" i="17"/>
  <c r="K52" i="17" s="1"/>
  <c r="J92" i="17"/>
  <c r="K92" i="17" s="1"/>
  <c r="J112" i="17"/>
  <c r="J132" i="17"/>
  <c r="J152" i="17"/>
  <c r="K152" i="17" s="1"/>
  <c r="J172" i="17"/>
  <c r="K172" i="17" s="1"/>
  <c r="J162" i="17"/>
  <c r="K162" i="17" s="1"/>
  <c r="J182" i="17"/>
  <c r="K182" i="17" s="1"/>
  <c r="J29" i="17"/>
  <c r="K29" i="17" s="1"/>
  <c r="J109" i="17"/>
  <c r="K109" i="17" s="1"/>
  <c r="J70" i="17"/>
  <c r="K70" i="17" s="1"/>
  <c r="J17" i="17"/>
  <c r="K17" i="17" s="1"/>
  <c r="J37" i="17"/>
  <c r="K37" i="17" s="1"/>
  <c r="J57" i="17"/>
  <c r="K57" i="17" s="1"/>
  <c r="J97" i="17"/>
  <c r="K97" i="17" s="1"/>
  <c r="J192" i="17" l="1"/>
  <c r="K12" i="17"/>
  <c r="K192" i="17" s="1"/>
  <c r="H41" i="16" l="1"/>
  <c r="J41" i="16" s="1"/>
  <c r="H40" i="16"/>
  <c r="J40" i="16" s="1"/>
  <c r="H39" i="16"/>
  <c r="J39" i="16" s="1"/>
  <c r="H38" i="16"/>
  <c r="J38" i="16" s="1"/>
  <c r="H37" i="16"/>
  <c r="H36" i="16"/>
  <c r="J36" i="16" s="1"/>
  <c r="K36" i="16" s="1"/>
  <c r="H35" i="16"/>
  <c r="H34" i="16"/>
  <c r="H33" i="16"/>
  <c r="J33" i="16" s="1"/>
  <c r="H32" i="16"/>
  <c r="H31" i="16"/>
  <c r="H30" i="16"/>
  <c r="J30" i="16" s="1"/>
  <c r="H29" i="16"/>
  <c r="J29" i="16" s="1"/>
  <c r="K29" i="16" s="1"/>
  <c r="H28" i="16"/>
  <c r="J28" i="16" s="1"/>
  <c r="H27" i="16"/>
  <c r="J27" i="16" s="1"/>
  <c r="H26" i="16"/>
  <c r="J26" i="16" s="1"/>
  <c r="H25" i="16"/>
  <c r="J25" i="16" s="1"/>
  <c r="H24" i="16"/>
  <c r="H23" i="16"/>
  <c r="H22" i="16"/>
  <c r="H21" i="16"/>
  <c r="H20" i="16"/>
  <c r="J20" i="16" s="1"/>
  <c r="H19" i="16"/>
  <c r="H18" i="16"/>
  <c r="J18" i="16" s="1"/>
  <c r="H17" i="16"/>
  <c r="H16" i="16"/>
  <c r="J16" i="16" s="1"/>
  <c r="K16" i="16" s="1"/>
  <c r="H15" i="16"/>
  <c r="H14" i="16"/>
  <c r="H13" i="16"/>
  <c r="H12" i="16"/>
  <c r="H11" i="16"/>
  <c r="J11" i="16" s="1"/>
  <c r="H10" i="16"/>
  <c r="H9" i="16"/>
  <c r="H8" i="16"/>
  <c r="J8" i="16" s="1"/>
  <c r="H7" i="16"/>
  <c r="J7" i="16" s="1"/>
  <c r="H6" i="16"/>
  <c r="H5" i="16"/>
  <c r="J9" i="16" l="1"/>
  <c r="K9" i="16" s="1"/>
  <c r="K21" i="16"/>
  <c r="K22" i="16"/>
  <c r="J10" i="16"/>
  <c r="K10" i="16" s="1"/>
  <c r="K30" i="16"/>
  <c r="J24" i="16"/>
  <c r="K24" i="16" s="1"/>
  <c r="J31" i="16"/>
  <c r="K31" i="16" s="1"/>
  <c r="K11" i="16"/>
  <c r="J5" i="16"/>
  <c r="K5" i="16" s="1"/>
  <c r="K38" i="16"/>
  <c r="K25" i="16"/>
  <c r="J19" i="16"/>
  <c r="K19" i="16" s="1"/>
  <c r="J6" i="16"/>
  <c r="K6" i="16" s="1"/>
  <c r="J13" i="16"/>
  <c r="K13" i="16" s="1"/>
  <c r="K33" i="16"/>
  <c r="K20" i="16"/>
  <c r="J14" i="16"/>
  <c r="K14" i="16" s="1"/>
  <c r="J34" i="16"/>
  <c r="K34" i="16" s="1"/>
  <c r="K41" i="16"/>
  <c r="J23" i="16"/>
  <c r="K23" i="16" s="1"/>
  <c r="J17" i="16"/>
  <c r="K17" i="16" s="1"/>
  <c r="J12" i="16"/>
  <c r="K12" i="16" s="1"/>
  <c r="K8" i="16"/>
  <c r="J15" i="16"/>
  <c r="K15" i="16" s="1"/>
  <c r="K28" i="16"/>
  <c r="J35" i="16"/>
  <c r="K35" i="16" s="1"/>
  <c r="H42" i="16"/>
  <c r="J37" i="16"/>
  <c r="K37" i="16" s="1"/>
  <c r="K18" i="16"/>
  <c r="J32" i="16"/>
  <c r="K32" i="16" s="1"/>
  <c r="K39" i="16"/>
  <c r="K26" i="16"/>
  <c r="K40" i="16"/>
  <c r="K7" i="16"/>
  <c r="K27" i="16"/>
  <c r="J22" i="16"/>
  <c r="J21" i="16"/>
  <c r="K42" i="16" l="1"/>
  <c r="J42" i="16"/>
  <c r="H42" i="15" l="1"/>
  <c r="J42" i="15" s="1"/>
  <c r="H41" i="15"/>
  <c r="H40" i="15"/>
  <c r="H39" i="15"/>
  <c r="J39" i="15" s="1"/>
  <c r="H38" i="15"/>
  <c r="H37" i="15"/>
  <c r="J37" i="15" s="1"/>
  <c r="K37" i="15" s="1"/>
  <c r="H36" i="15"/>
  <c r="H35" i="15"/>
  <c r="H34" i="15"/>
  <c r="H33" i="15"/>
  <c r="J33" i="15" s="1"/>
  <c r="H32" i="15"/>
  <c r="J32" i="15" s="1"/>
  <c r="H31" i="15"/>
  <c r="H30" i="15"/>
  <c r="J30" i="15" s="1"/>
  <c r="H29" i="15"/>
  <c r="H28" i="15"/>
  <c r="J28" i="15" s="1"/>
  <c r="H27" i="15"/>
  <c r="J27" i="15" s="1"/>
  <c r="H26" i="15"/>
  <c r="H25" i="15"/>
  <c r="J25" i="15" s="1"/>
  <c r="K25" i="15" s="1"/>
  <c r="H24" i="15"/>
  <c r="J24" i="15" s="1"/>
  <c r="H23" i="15"/>
  <c r="H22" i="15"/>
  <c r="H21" i="15"/>
  <c r="J21" i="15" s="1"/>
  <c r="H20" i="15"/>
  <c r="J20" i="15" s="1"/>
  <c r="H19" i="15"/>
  <c r="J19" i="15" s="1"/>
  <c r="H18" i="15"/>
  <c r="J18" i="15" s="1"/>
  <c r="H17" i="15"/>
  <c r="J17" i="15" s="1"/>
  <c r="K17" i="15" s="1"/>
  <c r="H16" i="15"/>
  <c r="H15" i="15"/>
  <c r="H14" i="15"/>
  <c r="J14" i="15" s="1"/>
  <c r="H13" i="15"/>
  <c r="H12" i="15"/>
  <c r="H11" i="15"/>
  <c r="H10" i="15"/>
  <c r="H9" i="15"/>
  <c r="H8" i="15"/>
  <c r="J8" i="15" s="1"/>
  <c r="H7" i="15"/>
  <c r="J7" i="15" s="1"/>
  <c r="H6" i="15"/>
  <c r="J6" i="15" s="1"/>
  <c r="H5" i="15"/>
  <c r="J5" i="15" s="1"/>
  <c r="K30" i="15" l="1"/>
  <c r="J10" i="15"/>
  <c r="K10" i="15" s="1"/>
  <c r="K31" i="15"/>
  <c r="K38" i="15"/>
  <c r="K22" i="15"/>
  <c r="K23" i="15"/>
  <c r="K40" i="15"/>
  <c r="K24" i="15"/>
  <c r="K32" i="15"/>
  <c r="K19" i="15"/>
  <c r="J13" i="15"/>
  <c r="K13" i="15" s="1"/>
  <c r="K33" i="15"/>
  <c r="K27" i="15"/>
  <c r="J41" i="15"/>
  <c r="K41" i="15" s="1"/>
  <c r="K28" i="15"/>
  <c r="J22" i="15"/>
  <c r="J9" i="15"/>
  <c r="K9" i="15" s="1"/>
  <c r="J29" i="15"/>
  <c r="K29" i="15" s="1"/>
  <c r="K42" i="15"/>
  <c r="J11" i="15"/>
  <c r="K11" i="15" s="1"/>
  <c r="J38" i="15"/>
  <c r="K18" i="15"/>
  <c r="J12" i="15"/>
  <c r="K12" i="15" s="1"/>
  <c r="K39" i="15"/>
  <c r="J40" i="15"/>
  <c r="K20" i="15"/>
  <c r="K7" i="15"/>
  <c r="J34" i="15"/>
  <c r="K34" i="15" s="1"/>
  <c r="K14" i="15"/>
  <c r="K21" i="15"/>
  <c r="J35" i="15"/>
  <c r="K35" i="15" s="1"/>
  <c r="J16" i="15"/>
  <c r="K16" i="15" s="1"/>
  <c r="J36" i="15"/>
  <c r="K36" i="15" s="1"/>
  <c r="H43" i="15"/>
  <c r="J31" i="15"/>
  <c r="K5" i="15"/>
  <c r="K6" i="15"/>
  <c r="K8" i="15"/>
  <c r="J23" i="15"/>
  <c r="J26" i="15"/>
  <c r="K26" i="15" s="1"/>
  <c r="J15" i="15"/>
  <c r="K15" i="15" s="1"/>
  <c r="J43" i="15" l="1"/>
  <c r="K43" i="15"/>
  <c r="H5" i="14" l="1"/>
  <c r="H6" i="14" s="1"/>
  <c r="J5" i="14" l="1"/>
  <c r="J6" i="14" s="1"/>
  <c r="K5" i="14" l="1"/>
  <c r="K6" i="14" s="1"/>
  <c r="H22" i="13" l="1"/>
  <c r="J22" i="13" s="1"/>
  <c r="H21" i="13"/>
  <c r="J21" i="13" s="1"/>
  <c r="H20" i="13"/>
  <c r="H19" i="13"/>
  <c r="H18" i="13"/>
  <c r="J18" i="13" s="1"/>
  <c r="H17" i="13"/>
  <c r="J17" i="13" s="1"/>
  <c r="K17" i="13" s="1"/>
  <c r="H16" i="13"/>
  <c r="H15" i="13"/>
  <c r="H14" i="13"/>
  <c r="H13" i="13"/>
  <c r="H12" i="13"/>
  <c r="H11" i="13"/>
  <c r="J11" i="13" s="1"/>
  <c r="H10" i="13"/>
  <c r="H9" i="13"/>
  <c r="H8" i="13"/>
  <c r="H7" i="13"/>
  <c r="J7" i="13" s="1"/>
  <c r="H6" i="13"/>
  <c r="H5" i="13"/>
  <c r="J10" i="13" l="1"/>
  <c r="K10" i="13" s="1"/>
  <c r="H23" i="13"/>
  <c r="K20" i="13"/>
  <c r="K11" i="13"/>
  <c r="J5" i="13"/>
  <c r="K18" i="13"/>
  <c r="J12" i="13"/>
  <c r="K12" i="13" s="1"/>
  <c r="J19" i="13"/>
  <c r="K19" i="13" s="1"/>
  <c r="J13" i="13"/>
  <c r="K13" i="13" s="1"/>
  <c r="K7" i="13"/>
  <c r="J14" i="13"/>
  <c r="K14" i="13" s="1"/>
  <c r="J8" i="13"/>
  <c r="K8" i="13" s="1"/>
  <c r="K21" i="13"/>
  <c r="J15" i="13"/>
  <c r="K15" i="13" s="1"/>
  <c r="K22" i="13"/>
  <c r="J16" i="13"/>
  <c r="K16" i="13" s="1"/>
  <c r="J6" i="13"/>
  <c r="K6" i="13" s="1"/>
  <c r="J20" i="13"/>
  <c r="J9" i="13"/>
  <c r="K9" i="13" s="1"/>
  <c r="J23" i="13" l="1"/>
  <c r="K5" i="13"/>
  <c r="K23" i="13" s="1"/>
  <c r="H32" i="12" l="1"/>
  <c r="H31" i="12"/>
  <c r="H30" i="12"/>
  <c r="H29" i="12"/>
  <c r="H28" i="12"/>
  <c r="H27" i="12"/>
  <c r="J27" i="12" s="1"/>
  <c r="K27" i="12" s="1"/>
  <c r="H26" i="12"/>
  <c r="J26" i="12" s="1"/>
  <c r="H25" i="12"/>
  <c r="H24" i="12"/>
  <c r="J24" i="12" s="1"/>
  <c r="H23" i="12"/>
  <c r="H22" i="12"/>
  <c r="H21" i="12"/>
  <c r="H20" i="12"/>
  <c r="H19" i="12"/>
  <c r="J19" i="12" s="1"/>
  <c r="H18" i="12"/>
  <c r="J18" i="12" s="1"/>
  <c r="H17" i="12"/>
  <c r="H16" i="12"/>
  <c r="H15" i="12"/>
  <c r="J15" i="12" s="1"/>
  <c r="H14" i="12"/>
  <c r="J14" i="12" s="1"/>
  <c r="H13" i="12"/>
  <c r="H12" i="12"/>
  <c r="J12" i="12" s="1"/>
  <c r="H11" i="12"/>
  <c r="H10" i="12"/>
  <c r="H9" i="12"/>
  <c r="H8" i="12"/>
  <c r="J8" i="12" s="1"/>
  <c r="H7" i="12"/>
  <c r="J7" i="12" s="1"/>
  <c r="K7" i="12" s="1"/>
  <c r="H6" i="12"/>
  <c r="H5" i="12"/>
  <c r="J20" i="12" l="1"/>
  <c r="K20" i="12" s="1"/>
  <c r="H33" i="12"/>
  <c r="K14" i="12"/>
  <c r="J21" i="12"/>
  <c r="K21" i="12" s="1"/>
  <c r="J28" i="12"/>
  <c r="K28" i="12" s="1"/>
  <c r="K8" i="12"/>
  <c r="K15" i="12"/>
  <c r="J22" i="12"/>
  <c r="K22" i="12" s="1"/>
  <c r="J29" i="12"/>
  <c r="K29" i="12" s="1"/>
  <c r="J16" i="12"/>
  <c r="K16" i="12" s="1"/>
  <c r="J23" i="12"/>
  <c r="K23" i="12" s="1"/>
  <c r="J10" i="12"/>
  <c r="K10" i="12" s="1"/>
  <c r="J11" i="12"/>
  <c r="K11" i="12" s="1"/>
  <c r="K24" i="12"/>
  <c r="J5" i="12"/>
  <c r="K5" i="12" s="1"/>
  <c r="K18" i="12"/>
  <c r="J25" i="12"/>
  <c r="K25" i="12" s="1"/>
  <c r="J32" i="12"/>
  <c r="K32" i="12" s="1"/>
  <c r="K12" i="12"/>
  <c r="J6" i="12"/>
  <c r="K19" i="12"/>
  <c r="J13" i="12"/>
  <c r="K13" i="12" s="1"/>
  <c r="K26" i="12"/>
  <c r="J9" i="12"/>
  <c r="K9" i="12" s="1"/>
  <c r="J30" i="12"/>
  <c r="K30" i="12" s="1"/>
  <c r="J17" i="12"/>
  <c r="K17" i="12" s="1"/>
  <c r="J31" i="12"/>
  <c r="K31" i="12" s="1"/>
  <c r="K6" i="12" l="1"/>
  <c r="J33" i="12"/>
  <c r="K33" i="12"/>
  <c r="H85" i="11" l="1"/>
  <c r="H84" i="11"/>
  <c r="J84" i="11" s="1"/>
  <c r="H83" i="11"/>
  <c r="H82" i="11"/>
  <c r="J82" i="11" s="1"/>
  <c r="H81" i="11"/>
  <c r="J81" i="11" s="1"/>
  <c r="H80" i="11"/>
  <c r="J80" i="11" s="1"/>
  <c r="K80" i="11" s="1"/>
  <c r="H79" i="11"/>
  <c r="H78" i="11"/>
  <c r="H77" i="11"/>
  <c r="H76" i="11"/>
  <c r="H75" i="11"/>
  <c r="H74" i="11"/>
  <c r="H73" i="11"/>
  <c r="J73" i="11" s="1"/>
  <c r="H72" i="11"/>
  <c r="H71" i="11"/>
  <c r="H70" i="11"/>
  <c r="H69" i="11"/>
  <c r="J69" i="11" s="1"/>
  <c r="H68" i="11"/>
  <c r="H67" i="11"/>
  <c r="H66" i="11"/>
  <c r="H65" i="11"/>
  <c r="J65" i="11" s="1"/>
  <c r="H64" i="11"/>
  <c r="H63" i="11"/>
  <c r="H62" i="11"/>
  <c r="J62" i="11" s="1"/>
  <c r="H61" i="11"/>
  <c r="H60" i="11"/>
  <c r="J60" i="11" s="1"/>
  <c r="K60" i="11" s="1"/>
  <c r="H59" i="11"/>
  <c r="H58" i="11"/>
  <c r="H57" i="11"/>
  <c r="J57" i="11" s="1"/>
  <c r="H56" i="11"/>
  <c r="J56" i="11" s="1"/>
  <c r="H55" i="11"/>
  <c r="H54" i="11"/>
  <c r="H53" i="11"/>
  <c r="J53" i="11" s="1"/>
  <c r="K53" i="11" s="1"/>
  <c r="H52" i="11"/>
  <c r="H51" i="11"/>
  <c r="J51" i="11" s="1"/>
  <c r="H49" i="11"/>
  <c r="H48" i="11"/>
  <c r="J48" i="11" s="1"/>
  <c r="H47" i="11"/>
  <c r="H46" i="11"/>
  <c r="J46" i="11" s="1"/>
  <c r="H45" i="11"/>
  <c r="H43" i="11"/>
  <c r="H42" i="11"/>
  <c r="J42" i="11" s="1"/>
  <c r="H41" i="11"/>
  <c r="H40" i="11"/>
  <c r="J40" i="11" s="1"/>
  <c r="H39" i="11"/>
  <c r="H38" i="11"/>
  <c r="J38" i="11" s="1"/>
  <c r="K38" i="11" s="1"/>
  <c r="H37" i="11"/>
  <c r="H36" i="11"/>
  <c r="H35" i="11"/>
  <c r="J35" i="11" s="1"/>
  <c r="H34" i="11"/>
  <c r="J34" i="11" s="1"/>
  <c r="H33" i="11"/>
  <c r="H32" i="11"/>
  <c r="H31" i="11"/>
  <c r="J31" i="11" s="1"/>
  <c r="K31" i="11" s="1"/>
  <c r="H30" i="11"/>
  <c r="H29" i="11"/>
  <c r="J29" i="11" s="1"/>
  <c r="H28" i="11"/>
  <c r="H27" i="11"/>
  <c r="H26" i="11"/>
  <c r="H25" i="11"/>
  <c r="H24" i="11"/>
  <c r="H23" i="11"/>
  <c r="H22" i="11"/>
  <c r="H21" i="11"/>
  <c r="J21" i="11" s="1"/>
  <c r="H20" i="11"/>
  <c r="H19" i="11"/>
  <c r="H18" i="11"/>
  <c r="J18" i="11" s="1"/>
  <c r="K18" i="11" s="1"/>
  <c r="H17" i="11"/>
  <c r="H16" i="11"/>
  <c r="J16" i="11" s="1"/>
  <c r="H15" i="11"/>
  <c r="H14" i="11"/>
  <c r="J14" i="11" s="1"/>
  <c r="H13" i="11"/>
  <c r="J13" i="11" s="1"/>
  <c r="H12" i="11"/>
  <c r="J11" i="11"/>
  <c r="K11" i="11" s="1"/>
  <c r="H11" i="11"/>
  <c r="H10" i="11"/>
  <c r="J10" i="11" s="1"/>
  <c r="H9" i="11"/>
  <c r="J9" i="11" s="1"/>
  <c r="H8" i="11"/>
  <c r="J8" i="11" s="1"/>
  <c r="H7" i="11"/>
  <c r="H6" i="11"/>
  <c r="K73" i="11" l="1"/>
  <c r="K30" i="11"/>
  <c r="K52" i="11"/>
  <c r="K72" i="11"/>
  <c r="K39" i="11"/>
  <c r="K61" i="11"/>
  <c r="K79" i="11"/>
  <c r="K26" i="11"/>
  <c r="J67" i="11"/>
  <c r="K67" i="11" s="1"/>
  <c r="K46" i="11"/>
  <c r="J74" i="11"/>
  <c r="K74" i="11" s="1"/>
  <c r="J19" i="11"/>
  <c r="K19" i="11" s="1"/>
  <c r="J39" i="11"/>
  <c r="J61" i="11"/>
  <c r="J68" i="11"/>
  <c r="K68" i="11" s="1"/>
  <c r="K13" i="11"/>
  <c r="K82" i="11"/>
  <c r="K69" i="11"/>
  <c r="K14" i="11"/>
  <c r="K34" i="11"/>
  <c r="K56" i="11"/>
  <c r="J83" i="11"/>
  <c r="K83" i="11" s="1"/>
  <c r="K21" i="11"/>
  <c r="J15" i="11"/>
  <c r="K15" i="11" s="1"/>
  <c r="J22" i="11"/>
  <c r="K22" i="11" s="1"/>
  <c r="K35" i="11"/>
  <c r="K57" i="11"/>
  <c r="J64" i="11"/>
  <c r="K64" i="11" s="1"/>
  <c r="K42" i="11"/>
  <c r="K84" i="11"/>
  <c r="J36" i="11"/>
  <c r="K36" i="11" s="1"/>
  <c r="K51" i="11"/>
  <c r="J23" i="11"/>
  <c r="K23" i="11" s="1"/>
  <c r="J85" i="11"/>
  <c r="K85" i="11" s="1"/>
  <c r="J30" i="11"/>
  <c r="J52" i="11"/>
  <c r="K65" i="11"/>
  <c r="J72" i="11"/>
  <c r="K10" i="11"/>
  <c r="J37" i="11"/>
  <c r="K37" i="11" s="1"/>
  <c r="J59" i="11"/>
  <c r="K59" i="11" s="1"/>
  <c r="J79" i="11"/>
  <c r="H86" i="11"/>
  <c r="J32" i="11"/>
  <c r="K32" i="11" s="1"/>
  <c r="J54" i="11"/>
  <c r="K54" i="11" s="1"/>
  <c r="J47" i="11"/>
  <c r="K47" i="11" s="1"/>
  <c r="K81" i="11"/>
  <c r="J33" i="11"/>
  <c r="K33" i="11" s="1"/>
  <c r="J55" i="11"/>
  <c r="K55" i="11" s="1"/>
  <c r="J7" i="11"/>
  <c r="K7" i="11" s="1"/>
  <c r="J27" i="11"/>
  <c r="K27" i="11" s="1"/>
  <c r="K40" i="11"/>
  <c r="K62" i="11"/>
  <c r="K48" i="11"/>
  <c r="J76" i="11"/>
  <c r="K76" i="11" s="1"/>
  <c r="J63" i="11"/>
  <c r="K63" i="11" s="1"/>
  <c r="J28" i="11"/>
  <c r="K28" i="11" s="1"/>
  <c r="J49" i="11"/>
  <c r="K49" i="11" s="1"/>
  <c r="K8" i="11"/>
  <c r="J77" i="11"/>
  <c r="K77" i="11" s="1"/>
  <c r="K9" i="11"/>
  <c r="K29" i="11"/>
  <c r="J58" i="11"/>
  <c r="K58" i="11" s="1"/>
  <c r="J78" i="11"/>
  <c r="K78" i="11" s="1"/>
  <c r="K16" i="11"/>
  <c r="J43" i="11"/>
  <c r="K43" i="11" s="1"/>
  <c r="J17" i="11"/>
  <c r="K17" i="11" s="1"/>
  <c r="J24" i="11"/>
  <c r="K24" i="11" s="1"/>
  <c r="J45" i="11"/>
  <c r="K45" i="11" s="1"/>
  <c r="J66" i="11"/>
  <c r="K66" i="11" s="1"/>
  <c r="J25" i="11"/>
  <c r="K25" i="11" s="1"/>
  <c r="J12" i="11"/>
  <c r="K12" i="11" s="1"/>
  <c r="J6" i="11"/>
  <c r="K6" i="11" s="1"/>
  <c r="J26" i="11"/>
  <c r="J75" i="11"/>
  <c r="K75" i="11" s="1"/>
  <c r="J20" i="11"/>
  <c r="K20" i="11" s="1"/>
  <c r="J41" i="11"/>
  <c r="K41" i="11" s="1"/>
  <c r="J70" i="11"/>
  <c r="K70" i="11" s="1"/>
  <c r="J71" i="11"/>
  <c r="K71" i="11" s="1"/>
  <c r="K86" i="11" l="1"/>
  <c r="J86" i="11"/>
  <c r="H21" i="10" l="1"/>
  <c r="J21" i="10" s="1"/>
  <c r="H20" i="10"/>
  <c r="H19" i="10"/>
  <c r="J19" i="10" s="1"/>
  <c r="H18" i="10"/>
  <c r="J18" i="10" s="1"/>
  <c r="H17" i="10"/>
  <c r="J17" i="10" s="1"/>
  <c r="H16" i="10"/>
  <c r="J16" i="10" s="1"/>
  <c r="K16" i="10" s="1"/>
  <c r="H15" i="10"/>
  <c r="H14" i="10"/>
  <c r="H13" i="10"/>
  <c r="H12" i="10"/>
  <c r="H11" i="10"/>
  <c r="J11" i="10" s="1"/>
  <c r="H10" i="10"/>
  <c r="H9" i="10"/>
  <c r="J9" i="10" s="1"/>
  <c r="K9" i="10" s="1"/>
  <c r="H8" i="10"/>
  <c r="J8" i="10" s="1"/>
  <c r="H7" i="10"/>
  <c r="H6" i="10"/>
  <c r="H5" i="10"/>
  <c r="J10" i="10" l="1"/>
  <c r="K10" i="10" s="1"/>
  <c r="K11" i="10"/>
  <c r="K18" i="10"/>
  <c r="K19" i="10"/>
  <c r="J20" i="10"/>
  <c r="K20" i="10" s="1"/>
  <c r="K21" i="10"/>
  <c r="K8" i="10"/>
  <c r="J15" i="10"/>
  <c r="K15" i="10" s="1"/>
  <c r="H22" i="10"/>
  <c r="K17" i="10"/>
  <c r="J5" i="10"/>
  <c r="J13" i="10"/>
  <c r="K13" i="10" s="1"/>
  <c r="J14" i="10"/>
  <c r="K14" i="10" s="1"/>
  <c r="J12" i="10"/>
  <c r="K12" i="10" s="1"/>
  <c r="J6" i="10"/>
  <c r="K6" i="10" s="1"/>
  <c r="J7" i="10"/>
  <c r="K7" i="10" s="1"/>
  <c r="J22" i="10" l="1"/>
  <c r="K5" i="10"/>
  <c r="K22" i="10" s="1"/>
  <c r="H15" i="9" l="1"/>
  <c r="H14" i="9"/>
  <c r="H13" i="9"/>
  <c r="J13" i="9" s="1"/>
  <c r="H12" i="9"/>
  <c r="J12" i="9" s="1"/>
  <c r="H11" i="9"/>
  <c r="H10" i="9"/>
  <c r="J10" i="9" s="1"/>
  <c r="K10" i="9" s="1"/>
  <c r="H9" i="9"/>
  <c r="H8" i="9"/>
  <c r="H7" i="9"/>
  <c r="H6" i="9"/>
  <c r="H5" i="9"/>
  <c r="K12" i="9" l="1"/>
  <c r="J6" i="9"/>
  <c r="K6" i="9" s="1"/>
  <c r="K13" i="9"/>
  <c r="J14" i="9"/>
  <c r="K14" i="9" s="1"/>
  <c r="H16" i="9"/>
  <c r="J5" i="9"/>
  <c r="J15" i="9"/>
  <c r="K15" i="9" s="1"/>
  <c r="J9" i="9"/>
  <c r="K9" i="9" s="1"/>
  <c r="J11" i="9"/>
  <c r="K11" i="9" s="1"/>
  <c r="J7" i="9"/>
  <c r="K7" i="9" s="1"/>
  <c r="J8" i="9"/>
  <c r="K8" i="9" s="1"/>
  <c r="J16" i="9" l="1"/>
  <c r="K5" i="9"/>
  <c r="K16" i="9" s="1"/>
  <c r="H67" i="8" l="1"/>
  <c r="J67" i="8" s="1"/>
  <c r="H66" i="8"/>
  <c r="H65" i="8"/>
  <c r="J65" i="8" s="1"/>
  <c r="H64" i="8"/>
  <c r="H63" i="8"/>
  <c r="H62" i="8"/>
  <c r="J62" i="8" s="1"/>
  <c r="K62" i="8" s="1"/>
  <c r="H61" i="8"/>
  <c r="H60" i="8"/>
  <c r="J60" i="8" s="1"/>
  <c r="H59" i="8"/>
  <c r="H58" i="8"/>
  <c r="J58" i="8" s="1"/>
  <c r="H57" i="8"/>
  <c r="H56" i="8"/>
  <c r="H55" i="8"/>
  <c r="J55" i="8" s="1"/>
  <c r="H54" i="8"/>
  <c r="H53" i="8"/>
  <c r="H52" i="8"/>
  <c r="H51" i="8"/>
  <c r="J51" i="8" s="1"/>
  <c r="H50" i="8"/>
  <c r="H47" i="8"/>
  <c r="H46" i="8"/>
  <c r="J46" i="8" s="1"/>
  <c r="K46" i="8" s="1"/>
  <c r="H45" i="8"/>
  <c r="H44" i="8"/>
  <c r="J44" i="8" s="1"/>
  <c r="H43" i="8"/>
  <c r="J43" i="8" s="1"/>
  <c r="H42" i="8"/>
  <c r="J42" i="8" s="1"/>
  <c r="H41" i="8"/>
  <c r="H39" i="8"/>
  <c r="J39" i="8" s="1"/>
  <c r="K39" i="8" s="1"/>
  <c r="H38" i="8"/>
  <c r="H37" i="8"/>
  <c r="H36" i="8"/>
  <c r="H35" i="8"/>
  <c r="H34" i="8"/>
  <c r="J34" i="8" s="1"/>
  <c r="H32" i="8"/>
  <c r="H30" i="8"/>
  <c r="J30" i="8" s="1"/>
  <c r="K30" i="8" s="1"/>
  <c r="H28" i="8"/>
  <c r="J28" i="8" s="1"/>
  <c r="H27" i="8"/>
  <c r="J27" i="8" s="1"/>
  <c r="H26" i="8"/>
  <c r="J26" i="8" s="1"/>
  <c r="H25" i="8"/>
  <c r="H24" i="8"/>
  <c r="J24" i="8" s="1"/>
  <c r="H23" i="8"/>
  <c r="J23" i="8" s="1"/>
  <c r="H22" i="8"/>
  <c r="H21" i="8"/>
  <c r="H20" i="8"/>
  <c r="H19" i="8"/>
  <c r="H18" i="8"/>
  <c r="H17" i="8"/>
  <c r="H16" i="8"/>
  <c r="J16" i="8" s="1"/>
  <c r="K16" i="8" s="1"/>
  <c r="H15" i="8"/>
  <c r="H14" i="8"/>
  <c r="H11" i="8"/>
  <c r="H10" i="8"/>
  <c r="H9" i="8"/>
  <c r="H8" i="8"/>
  <c r="H7" i="8"/>
  <c r="J7" i="8" s="1"/>
  <c r="K7" i="8" s="1"/>
  <c r="H6" i="8"/>
  <c r="J6" i="8" s="1"/>
  <c r="K55" i="8" l="1"/>
  <c r="K15" i="8"/>
  <c r="K56" i="8"/>
  <c r="J56" i="8"/>
  <c r="J41" i="8"/>
  <c r="K41" i="8" s="1"/>
  <c r="K43" i="8"/>
  <c r="J47" i="8"/>
  <c r="K47" i="8" s="1"/>
  <c r="J17" i="8"/>
  <c r="K17" i="8" s="1"/>
  <c r="K34" i="8"/>
  <c r="J64" i="8"/>
  <c r="K64" i="8" s="1"/>
  <c r="K42" i="8"/>
  <c r="J10" i="8"/>
  <c r="K10" i="8" s="1"/>
  <c r="K51" i="8"/>
  <c r="J19" i="8"/>
  <c r="K19" i="8" s="1"/>
  <c r="K58" i="8"/>
  <c r="J59" i="8"/>
  <c r="K59" i="8" s="1"/>
  <c r="K44" i="8"/>
  <c r="K27" i="8"/>
  <c r="K67" i="8"/>
  <c r="J8" i="8"/>
  <c r="K8" i="8" s="1"/>
  <c r="J32" i="8"/>
  <c r="K32" i="8" s="1"/>
  <c r="J63" i="8"/>
  <c r="K63" i="8" s="1"/>
  <c r="K24" i="8"/>
  <c r="J57" i="8"/>
  <c r="K57" i="8" s="1"/>
  <c r="J18" i="8"/>
  <c r="K18" i="8" s="1"/>
  <c r="J35" i="8"/>
  <c r="K35" i="8" s="1"/>
  <c r="J52" i="8"/>
  <c r="K52" i="8" s="1"/>
  <c r="J36" i="8"/>
  <c r="K36" i="8" s="1"/>
  <c r="J20" i="8"/>
  <c r="K20" i="8" s="1"/>
  <c r="J66" i="8"/>
  <c r="K66" i="8" s="1"/>
  <c r="J14" i="8"/>
  <c r="K14" i="8" s="1"/>
  <c r="J37" i="8"/>
  <c r="K37" i="8" s="1"/>
  <c r="J21" i="8"/>
  <c r="K21" i="8" s="1"/>
  <c r="J45" i="8"/>
  <c r="K45" i="8" s="1"/>
  <c r="K60" i="8"/>
  <c r="J54" i="8"/>
  <c r="K54" i="8" s="1"/>
  <c r="K6" i="8"/>
  <c r="J15" i="8"/>
  <c r="K28" i="8"/>
  <c r="J38" i="8"/>
  <c r="K38" i="8" s="1"/>
  <c r="J61" i="8"/>
  <c r="K61" i="8" s="1"/>
  <c r="H68" i="8"/>
  <c r="K23" i="8"/>
  <c r="J25" i="8"/>
  <c r="K25" i="8" s="1"/>
  <c r="K65" i="8"/>
  <c r="K26" i="8"/>
  <c r="J22" i="8"/>
  <c r="K22" i="8" s="1"/>
  <c r="J50" i="8"/>
  <c r="K50" i="8" s="1"/>
  <c r="J9" i="8"/>
  <c r="J11" i="8"/>
  <c r="K11" i="8" s="1"/>
  <c r="J53" i="8"/>
  <c r="K53" i="8" s="1"/>
  <c r="J68" i="8" l="1"/>
  <c r="K9" i="8"/>
  <c r="K68" i="8" s="1"/>
  <c r="H11" i="7" l="1"/>
  <c r="H10" i="7"/>
  <c r="H9" i="7"/>
  <c r="H8" i="7"/>
  <c r="H7" i="7"/>
  <c r="H6" i="7"/>
  <c r="J6" i="7" s="1"/>
  <c r="K6" i="7" s="1"/>
  <c r="H5" i="7"/>
  <c r="J10" i="7" l="1"/>
  <c r="K10" i="7" s="1"/>
  <c r="J11" i="7"/>
  <c r="K11" i="7" s="1"/>
  <c r="H12" i="7"/>
  <c r="J7" i="7"/>
  <c r="K7" i="7" s="1"/>
  <c r="J8" i="7"/>
  <c r="K8" i="7" s="1"/>
  <c r="J9" i="7"/>
  <c r="K9" i="7" s="1"/>
  <c r="J5" i="7"/>
  <c r="J12" i="7" l="1"/>
  <c r="K5" i="7"/>
  <c r="K12" i="7" s="1"/>
  <c r="H12" i="6" l="1"/>
  <c r="H11" i="6"/>
  <c r="H10" i="6"/>
  <c r="H9" i="6"/>
  <c r="H8" i="6"/>
  <c r="J7" i="6"/>
  <c r="K7" i="6" s="1"/>
  <c r="H7" i="6"/>
  <c r="H6" i="6"/>
  <c r="H5" i="6"/>
  <c r="H13" i="6" s="1"/>
  <c r="J8" i="6" l="1"/>
  <c r="K8" i="6" s="1"/>
  <c r="J9" i="6"/>
  <c r="K9" i="6" s="1"/>
  <c r="J10" i="6"/>
  <c r="K10" i="6" s="1"/>
  <c r="J11" i="6"/>
  <c r="K11" i="6" s="1"/>
  <c r="J5" i="6"/>
  <c r="K5" i="6"/>
  <c r="J12" i="6"/>
  <c r="K12" i="6" s="1"/>
  <c r="J6" i="6"/>
  <c r="K6" i="6" s="1"/>
  <c r="K13" i="6" l="1"/>
  <c r="J13" i="6"/>
  <c r="H31" i="5" l="1"/>
  <c r="H30" i="5"/>
  <c r="J30" i="5" s="1"/>
  <c r="H29" i="5"/>
  <c r="H28" i="5"/>
  <c r="H27" i="5"/>
  <c r="J27" i="5" s="1"/>
  <c r="H26" i="5"/>
  <c r="J26" i="5" s="1"/>
  <c r="K26" i="5" s="1"/>
  <c r="H25" i="5"/>
  <c r="H24" i="5"/>
  <c r="H23" i="5"/>
  <c r="J23" i="5" s="1"/>
  <c r="H22" i="5"/>
  <c r="H21" i="5"/>
  <c r="H20" i="5"/>
  <c r="H19" i="5"/>
  <c r="J19" i="5" s="1"/>
  <c r="H18" i="5"/>
  <c r="H17" i="5"/>
  <c r="J17" i="5" s="1"/>
  <c r="H16" i="5"/>
  <c r="H15" i="5"/>
  <c r="J15" i="5" s="1"/>
  <c r="H14" i="5"/>
  <c r="H13" i="5"/>
  <c r="H12" i="5"/>
  <c r="H11" i="5"/>
  <c r="H10" i="5"/>
  <c r="H9" i="5"/>
  <c r="H8" i="5"/>
  <c r="H7" i="5"/>
  <c r="H6" i="5"/>
  <c r="J6" i="5" s="1"/>
  <c r="K6" i="5" s="1"/>
  <c r="H5" i="5"/>
  <c r="J5" i="5" s="1"/>
  <c r="K19" i="5" l="1"/>
  <c r="K5" i="5"/>
  <c r="K10" i="5"/>
  <c r="K31" i="5"/>
  <c r="J13" i="5"/>
  <c r="K13" i="5" s="1"/>
  <c r="J20" i="5"/>
  <c r="K20" i="5" s="1"/>
  <c r="J14" i="5"/>
  <c r="K14" i="5" s="1"/>
  <c r="K27" i="5"/>
  <c r="J28" i="5"/>
  <c r="K28" i="5" s="1"/>
  <c r="K15" i="5"/>
  <c r="J29" i="5"/>
  <c r="K29" i="5" s="1"/>
  <c r="J16" i="5"/>
  <c r="K16" i="5" s="1"/>
  <c r="J10" i="5"/>
  <c r="K23" i="5"/>
  <c r="K30" i="5"/>
  <c r="K17" i="5"/>
  <c r="J24" i="5"/>
  <c r="K24" i="5" s="1"/>
  <c r="J11" i="5"/>
  <c r="K11" i="5" s="1"/>
  <c r="J31" i="5"/>
  <c r="J18" i="5"/>
  <c r="K18" i="5" s="1"/>
  <c r="J7" i="5"/>
  <c r="K7" i="5" s="1"/>
  <c r="J25" i="5"/>
  <c r="K25" i="5" s="1"/>
  <c r="H32" i="5"/>
  <c r="J21" i="5"/>
  <c r="K21" i="5" s="1"/>
  <c r="J8" i="5"/>
  <c r="K8" i="5" s="1"/>
  <c r="J22" i="5"/>
  <c r="K22" i="5" s="1"/>
  <c r="J12" i="5"/>
  <c r="K12" i="5" s="1"/>
  <c r="J9" i="5"/>
  <c r="K9" i="5" s="1"/>
  <c r="K32" i="5" l="1"/>
  <c r="J32" i="5"/>
  <c r="H6" i="4" l="1"/>
  <c r="H5" i="4"/>
  <c r="H7" i="4" s="1"/>
  <c r="J5" i="4" l="1"/>
  <c r="J6" i="4"/>
  <c r="K6" i="4" s="1"/>
  <c r="J7" i="4" l="1"/>
  <c r="K7" i="4"/>
  <c r="H8" i="3" l="1"/>
  <c r="H7" i="3"/>
  <c r="H6" i="3"/>
  <c r="H5" i="3"/>
  <c r="H9" i="3" s="1"/>
  <c r="J5" i="3" l="1"/>
  <c r="K5" i="3"/>
  <c r="J6" i="3"/>
  <c r="K6" i="3" s="1"/>
  <c r="J7" i="3"/>
  <c r="K7" i="3" s="1"/>
  <c r="J8" i="3"/>
  <c r="K8" i="3" s="1"/>
  <c r="K9" i="3" l="1"/>
  <c r="J9" i="3"/>
  <c r="H7" i="2" l="1"/>
  <c r="H6" i="2"/>
  <c r="H5" i="2"/>
  <c r="H8" i="2" l="1"/>
  <c r="J5" i="2"/>
  <c r="K5" i="2"/>
  <c r="J6" i="2"/>
  <c r="K6" i="2" s="1"/>
  <c r="J7" i="2"/>
  <c r="K7" i="2" s="1"/>
  <c r="K8" i="2" l="1"/>
  <c r="J8" i="2"/>
  <c r="H5" i="1" l="1"/>
  <c r="H6" i="1" l="1"/>
  <c r="J5" i="1"/>
  <c r="J6" i="1" s="1"/>
  <c r="K6" i="1" l="1"/>
</calcChain>
</file>

<file path=xl/sharedStrings.xml><?xml version="1.0" encoding="utf-8"?>
<sst xmlns="http://schemas.openxmlformats.org/spreadsheetml/2006/main" count="2220" uniqueCount="904">
  <si>
    <t>kom</t>
  </si>
  <si>
    <t>Endoskopski torakoport, jednokratni, promjer 11,5mm i 15 mm</t>
  </si>
  <si>
    <t>Redni broj</t>
  </si>
  <si>
    <t>Kataloški broj</t>
  </si>
  <si>
    <t>Naziv i opis predmeta nabave</t>
  </si>
  <si>
    <t>Potrošni materijal za endoskopiju i endoskopske uređaje</t>
  </si>
  <si>
    <t>Jedinična cijena bez PDV-a</t>
  </si>
  <si>
    <t>Stopa PDV-a</t>
  </si>
  <si>
    <t>Jedinica mjere</t>
  </si>
  <si>
    <t>Proizvođač i zemlja porijekla</t>
  </si>
  <si>
    <t xml:space="preserve">GRUPA 1
Endoskopski torakoport </t>
  </si>
  <si>
    <t>GRUPA 2
Silikonski umetci za prevenciju prijevremenog poroda, inkontinenciju i prolaps uterusa</t>
  </si>
  <si>
    <t>Serklažni silikonski prsten s perforacijama u 13 veličina</t>
  </si>
  <si>
    <t>Silikonski umetak , kocka s gumbom u sredini i koncem za lakše postavljanje u 6 veličina od 25mm - 45mm</t>
  </si>
  <si>
    <t xml:space="preserve">Silikonski umetak, dvostruka kocka s koncem </t>
  </si>
  <si>
    <t>GRUPA 3
Polipropilenske mrežice</t>
  </si>
  <si>
    <t>Polipropilenska mrežica, 6-8x11-15 cm</t>
  </si>
  <si>
    <t>Polipropilenska mrežica, 15 x 15 cm</t>
  </si>
  <si>
    <t>Polipropilenska mrežica s prorezom, 6-8x13-15 cm</t>
  </si>
  <si>
    <t>Polipropilenska mrežica, 30 x 30 cm</t>
  </si>
  <si>
    <t xml:space="preserve">GRUPA 4
Štrcaljka gel hijaluronske kiseline za prevenciju priraslica                                 </t>
  </si>
  <si>
    <t xml:space="preserve">Štrcaljka gel hijaluronske kiseline za prevenciju priraslica PRG 1x10-15ml </t>
  </si>
  <si>
    <t>Štrcaljka gel hijaluronske kiseline za prevenciju priraslica ENDO 1x10-15ml</t>
  </si>
  <si>
    <t>GRUPA 5
Retraktor tkiva i instrumenti za endoskopiju</t>
  </si>
  <si>
    <t>Retraktor tkiva T-lift, jednokratni, sterilni</t>
  </si>
  <si>
    <t>Univerzalna drška, višekratna, obložena PEEK termoplastikom, bez kočnice, s mogučnošću izmjene vrha, duljine 34 cm za jednokratni ili multikratni nastavak</t>
  </si>
  <si>
    <t>Univerzalna drška, višekratna, obložena PEEK termoplastikom, s kočnicom, s mogučnošću izmjene vrha, duljine 34 cm za jednokratni ili multikratni nastavak</t>
  </si>
  <si>
    <t>Endocut škarice - radni nastavak za univerzalnu dršku, jednokratne, sterilne</t>
  </si>
  <si>
    <t>Fenestrirana hvataljka - radni nastavak za univerzalnu dršku, multikratna, nesterilna</t>
  </si>
  <si>
    <t>Fenestrirana hvataljka - radni nastavak za univerzalnu dršku, jednokratna, sterilna</t>
  </si>
  <si>
    <t>Fenestrirana hvataljka, duga - radni nastavak za univerzalnu dršku, multikratna, nesterilna</t>
  </si>
  <si>
    <t>Fenestrirana hvataljka, duga - radni nastavak za univerzalnu dršku, jednokratna, sterilna</t>
  </si>
  <si>
    <t>Grabber hvataljka, gruba - radni nastavak za univerzalnu dršku, multikratna, nesterilna</t>
  </si>
  <si>
    <t>Super-atraumatska Raptor hvataljka - radni nastavak za univerzalnu dršku, obložen polimerom bez lateksa, jednokratna, sterilna</t>
  </si>
  <si>
    <t>Hvataljka Lapclinch - radni nastavak za univerzalnu dršku, jednokratna, sterilna</t>
  </si>
  <si>
    <t>Tradicionalna, modificirana hvataljka Babcock - radni nastavak za univerzalnu dršku, multikratna,  nesterilna</t>
  </si>
  <si>
    <t>Modificirani disektor Maryland - radni nastavak za univerzalnu dršku, multikratan, nesterilan</t>
  </si>
  <si>
    <t>Modificirani disektor Maryland - radni nastavak za univerzalnu dršku, jednokratan, sterilan</t>
  </si>
  <si>
    <t>Tradicionalni disektor Maryland, radni nastavak za univerzalnu dršku, jednokratan, sterilan</t>
  </si>
  <si>
    <t>Filter za odstranjivač dima, prilagođeni vijek trajanja filtera za aplikacije za akutnu njegu, vijek trajanja do 35 sati evakuacije dima, mogućnost zadržavanja čestice od 0,1 do 0,2 mikrona sa 99,999% učinkovitosti, minimalno 3 ulaza na filteru- 6.4 mm, 9.5 mm i 22 mm.</t>
  </si>
  <si>
    <t>Predfilter za tekućine, dizajniran da održava integritet filtracijskog sustava i pomaže produljenju trajanja filtera, kapacitet 100 cc tekućine.</t>
  </si>
  <si>
    <t>Boca za grijanje optike, kapaciteta 500ml, smanjuje magljenje optike zagrijavanjem na tjelesnu temperaturu, višekratna</t>
  </si>
  <si>
    <t>Baza za bocu za grijanje optike, višekratna</t>
  </si>
  <si>
    <t>Ventili za bocu za grijanje optike, zadržavaju toplinu za vrijeme procedure, jednokratne</t>
  </si>
  <si>
    <t>Svjetlovodni kabel, 5mm x 3m, autoklavabilan</t>
  </si>
  <si>
    <t>Antimikrobna posuda za sukciju s hidrofobnim bakterijskim filterom, zapremnine 1l, jednokratno</t>
  </si>
  <si>
    <t>Antimikrobna posuda za sukciju s hidrofobnim bakterijskim filterom, zapremnine 2l, jednokratno</t>
  </si>
  <si>
    <t>Antimikrobna posuda za sukciju s hidrofobnim bakterijskim filterom, zapremnine 3l, jednokratno</t>
  </si>
  <si>
    <t>Antimikrobna posuda za sukciju napunjena gelom s hidrofobnim bakterijskim filterom, zapremnine 1l</t>
  </si>
  <si>
    <t>Antimikrobna posuda za sukciju napunjena gelom s hidrofobnim bakterijskim filterom, zapremnine 2l</t>
  </si>
  <si>
    <t>Antimikrobna posuda za sukciju napunjena gelom s hidrofobnim bakterijskim filterom, zapremnine 3l</t>
  </si>
  <si>
    <t>GRUPA 6
Polipropilenska  i/ili titanizirana mrežica  za korekciju vaginalnog defekta</t>
  </si>
  <si>
    <t>Polipropilenska i/ili titanizirana mrežica za korekciju prednjeg vaginalnog defekta</t>
  </si>
  <si>
    <t>Polipropilenska i/ili titanizirana mrežica za korekciju srednjeg i stražnjeg vaginalnog defekta</t>
  </si>
  <si>
    <t>Sistem za kirurško liječenje prolapsa vaginalne stijenke laparoskopskom sakrokolpopeksijom</t>
  </si>
  <si>
    <t>Sistem za operativno rješavanje prednjeg vaginalnog defekta.
Sadrži: polipropilensku makroporus monofilamentnu mrežicu sa maksimalnom biokompatibilnošću. Mrežica ima četri kraka kojima se intraoperativno podešava položaj te prolaskom kroz obturatorni mišić osigurava njena dugotrajna fiksacija. 
U kompletu se nalaze dva para  anatomski oblikovanih  igala za što sigurniji prolaz kroz obturatorni otvor prilikom uvođenja.</t>
  </si>
  <si>
    <t xml:space="preserve">Sistem za operativno rješavanje SUI žena,
sadrži: monofilamentnu polipropilensku mrežicu jedinstvene tehnologije tkanja bez čvorova (100% macroporus) što omogućava njenu minimalnu elastičnost, maksimalnu rigidnost i s time se postiže tzv. „shape memory“ efekt tj. zadržava se njen originalni oblik pod stresom (bez deformacija i bez rastezanja) . Mrežica je zaštićena  plastičnom košuljicom za lakši prolaz kroz tkivo. U kompletu  se nalaze dvije posebno zakrivljene igle za kontrolirano  suprapubično uvođenje. </t>
  </si>
  <si>
    <t>Sistem za operativno rješavanje centralnog i stražnjeg vaginalnog defekta koji omogućava fiksiranje mrežice u sakrospinalni ligament bez slijepog prolaza igle, a kroz samo jednu vaginalnu inciziju tj. bez incizija na koži. 
Sadrži: polipropilensku makroporus monofilamentnu mrežicu sa maksimalnom biokompatibilnošću. 
U kompletu se nalazi tanki aplikator za kontrolirano fiksiranje mrežice  na sakrospinalni ligament upotrebom jedinstvenog sidrenog sustava za fiksaciju mrežice.</t>
  </si>
  <si>
    <t>Sistem za operativno rješavanje SUI u žena koji kod ugradnje ne zahtjeva incizije kože već je dovoljna samo jedna vaginalna inczija.
Sadrži: makroporoznu monofilamentnu polipropilensku mrežicu. Dužina mrežice je 11,5 cm sa terminalnim džepovima mrežice koji omogućavaju fiksaciju u interni obturatorni mišić bez sidra i upotrebe igle. U sredini mrežice nalazi se plavi konac za označavanje pravilnog suburetralnog postavljanja.</t>
  </si>
  <si>
    <t>Sistem za operativno rješavanje prednjeg i centralnog vaginalnog defekta. (6 točaka fiksacije).
Sadrži: polipropilensku makroporus monofilamentnu mrežicu sa maksimalnom biokompatibilnošću. Mrežica ima četiri kraka kojima se intraoperativno podešava položaj te prolaskom kroz obturatorni mišić osigurava njena dugotrajna fiksacija. 
U kompletu se nalaze dva para anatomski oblikovanih  igala za što sigurniji  prolaz kroz obturatorni otvor prilikom uvođenja (4 točke fiksacije), te tanki aplikator za kontrolirano fiksiranje mrežice na sakrospinalni ligament jedinstvenim sidrenim sustavom fiksacije (5. i 6. točka fiksacije)</t>
  </si>
  <si>
    <r>
      <rPr>
        <b/>
        <sz val="10"/>
        <rFont val="Arial"/>
        <family val="2"/>
        <charset val="238"/>
      </rPr>
      <t xml:space="preserve">GRUPA 35
</t>
    </r>
    <r>
      <rPr>
        <b/>
        <i/>
        <sz val="10"/>
        <rFont val="Arial"/>
        <family val="2"/>
        <charset val="238"/>
      </rPr>
      <t>Ureteralni stentovi</t>
    </r>
  </si>
  <si>
    <t>Ureteralni stent integral, cilindrični, zatvoreni, duljine cm 20, veličine Ch 3/4/4.8</t>
  </si>
  <si>
    <t>Ureteralni stent integral, cilindrični, zatvoreni, duljine cm 15, veličine Ch 3/4/4.8</t>
  </si>
  <si>
    <t>Ureteralni stent integral, cilindrični, zatvoreni, duljine cm 26, veličine Ch 4.8/6/7/8/9</t>
  </si>
  <si>
    <t>Ureteralni stent integral, cilindrični, zatvoreni, duljine cm 12, veličine Ch 3/4/4.8</t>
  </si>
  <si>
    <t>Ekstraktor kamenca, košarica sa 4 plosnate žice za precizno upravljanje kamencem, cilindrični vrh, vel. Ch 2.5/3/4</t>
  </si>
  <si>
    <t>Set za perkutanu nefrostomu, 2-step (2-djelna punkcijska kanila,žica vodilica sa fleksibilnim J-vrhom i uvodnikom,kateter sa zakrivljenim vrhom i premazom od hidrogela, metalni međukateter sa plastičnim stiletom, LL nepovratni ventil, adapter za urinsku vrećicu ), veličine Ch 6/8/10</t>
  </si>
  <si>
    <t>Kateter ureteralni sa stiletom, PVC, ravni, cilindrični, zatvoreni, vel. Ch 3-10</t>
  </si>
  <si>
    <r>
      <rPr>
        <b/>
        <sz val="10"/>
        <rFont val="Arial"/>
        <family val="2"/>
        <charset val="238"/>
      </rPr>
      <t xml:space="preserve">GRUPA 34
</t>
    </r>
    <r>
      <rPr>
        <b/>
        <i/>
        <sz val="10"/>
        <rFont val="Arial"/>
        <family val="2"/>
        <charset val="238"/>
      </rPr>
      <t>Instrumenti i potrošni materijal tvrtke Richard Wolf</t>
    </r>
  </si>
  <si>
    <t xml:space="preserve">CYSTOSKOP </t>
  </si>
  <si>
    <t>1.1.</t>
  </si>
  <si>
    <t>Cysto-urethroskopski tubus sa mandrenom od 17,5 Charr.
-promjer 17,5 Charr.
 -radni kanal za instrumente od 1 x 5  Charr.
 -radni kanal za instrumente od 2 x 4 Charr.
 -mogućnost potapanja
 -mogućnost autoklaviranja</t>
  </si>
  <si>
    <t>1.2.</t>
  </si>
  <si>
    <t>Cysto-urethroskopski tubus sa mandrenom od 21 Charr promjer 23 Charr.
-radni kanal za instrumente od 1 x 10 Charr.
-radni kanal za instrumente od  2 x 6 Charr.
-mogućnost potapanja
-mogućnost autoklaviranja</t>
  </si>
  <si>
    <t>1.3.</t>
  </si>
  <si>
    <t>Most-nastavak s ulazom za 1 instrument nastavak-most za spoj optike i tubusa
-nastavak ima ulaz za 1 pomoćni instrument
-mogućnost potapanja
-mogućnost autoklaviranja</t>
  </si>
  <si>
    <t>1.4.</t>
  </si>
  <si>
    <t>Nastavak s albaranom i ulazom za 2 radna instrumenta sa albaranom
-sa ulazom za 2 radna instrumenta
-sastavni dio cysto-urethroskopa
-mogućnost potapanja
-mogućnost autoklaviranja</t>
  </si>
  <si>
    <t>1.5.</t>
  </si>
  <si>
    <t>Optika,4 mm,0 stupnjeva promjer 4 mm
-kut gledanja 0 stupnjeva
-radna dužina 305 mm
-visoke „HD“ rezolucije
-mogućnost potapanja
-mogućnost autoklaviranja</t>
  </si>
  <si>
    <t>1.6.</t>
  </si>
  <si>
    <t>Optika,4 mm,70 stupnjeva promjer 4 mm
-kut gledanja 70 stupnjeva
-radna dužina 310,50 mm
-visoke „HD“ rezolucije
-sastavni dio cysto-urethroskopa
-mogućnost potapanja
-mogućnost autoklaviranja</t>
  </si>
  <si>
    <t>Oprema treba biti kompatibilna s postojećom opremom tvrtke „R.Wolf“</t>
  </si>
  <si>
    <t xml:space="preserve"> RESEKTOSKOP</t>
  </si>
  <si>
    <t>2.1.</t>
  </si>
  <si>
    <t>TRANSPORTER-NOSAČ ELEKTRODA MONOPOLARNO-BIPOLARNI aktivni
 -s monopolarnim priključkom
 -s bipolarnim priključkom
-mogućnost rada s monopolarnom strujom
-mogućnost rada s bipolarnom strujom
 -mogućnost autoklaviranja
-za rad s optikom od 12°</t>
  </si>
  <si>
    <t>2.2.</t>
  </si>
  <si>
    <t>UNUTARNJI TUBUS S KONTINUIRANIM ISPIRANJEM promjer 24 Charr.
-mogućnost rotacije 360°
-mogućnost spajanja s vanjskim tubusom u svakoj poziciji
-mogućnost autoklaviranja</t>
  </si>
  <si>
    <t>2.3.</t>
  </si>
  <si>
    <t>VANJSKI TUBUS S KONTINUIRANIM ISPIRANJEM promjer 26 Charr.
-s priključcima za dovod i odvod vode
-pipe na priključcima se mogu skidati i posebno sterilizirati
-mogućnost spajanja s vanjskim tubusom u svakoj poziciji
-mogućnost autoklaviranja</t>
  </si>
  <si>
    <t>2.4.</t>
  </si>
  <si>
    <t>OPTIKA-TELESKOP promjer 4 mm             
-kut gledanja 12°
-radna dužina 303,5 mm
-može se autoklavirati
-visoke „HD“ rezolucije</t>
  </si>
  <si>
    <t>2.5.</t>
  </si>
  <si>
    <t>STANDARDNI OBTURATOR promjer 24 Charr.
-sastavni dio resektoskopa
-može se autoklavirati</t>
  </si>
  <si>
    <t>2.6.</t>
  </si>
  <si>
    <t>MONOPOLARNI KABEL dužine 3 m
-može se autoklavirati</t>
  </si>
  <si>
    <t>2.7.</t>
  </si>
  <si>
    <t>REZAJUĆA ELEKTRODA MONOPOLARNA promjer žice 0,35 mm
-monopolarna
-višekratna
-za resektoskop promjera 24/26 Charr.
-služi za rezanje
-može se autoklavirati</t>
  </si>
  <si>
    <t>2.8.</t>
  </si>
  <si>
    <t>KOAGULACIONA ELEKTRODA MONOPOLARNA tip „Roller“
-monopolarna
-višekratna
- za resektoskop promjera 24/26 Charr.
-služe za rezanje
-može se autoklavirati</t>
  </si>
  <si>
    <t>2.9.</t>
  </si>
  <si>
    <t>KOAGULACIONA ELEKTRODA MONOPOLARNA oblik kuglice
- za resektoskop promjera 24/26 Charr.
-monopolarna
-višekratna
-služe za rezanje
-može se autoklavirati</t>
  </si>
  <si>
    <t>2.10.</t>
  </si>
  <si>
    <t>OPTIČKI KABEL ZA HLADNO SVJETLO promjer 3,5 mm
-dužine 2,3 m
-može se autoklavirati</t>
  </si>
  <si>
    <t>2.11.</t>
  </si>
  <si>
    <t xml:space="preserve">ŠPRICA OD 150 ML od stakla
-kapaciteta 150 ml
-može se autoklavirati                                                      </t>
  </si>
  <si>
    <t>2.12.</t>
  </si>
  <si>
    <t>BIPOLARNI KABEL dužine 3 m
-može se autoklavirati</t>
  </si>
  <si>
    <t>2.13.</t>
  </si>
  <si>
    <t>REZAJUĆA ELEKTRODA BIPOLARNA promjer žice 0,3 mm;
-bipolarna
-višekratna
-za resektoskop promjera 24/26 Charr.
-služi za rezanje
-može se autoklavirati</t>
  </si>
  <si>
    <t>2.14.</t>
  </si>
  <si>
    <t>KOAGULACIONA ELEKTRODA  BIPOLARNA bipolarna
-višekratna
- za resektoskop promjera 24/26 Charr.
-služe za rezanje
-može se autoklavirati</t>
  </si>
  <si>
    <t>2.15.</t>
  </si>
  <si>
    <t>KUKIČASTA ELEKTRODA BIPOLARNA bipolarna
-višekratna
- za resektoskop promjera 24/26 Charr.
-služe za rezanje
-može se autoklavirati</t>
  </si>
  <si>
    <t xml:space="preserve">FLEKSIBILNI SENSOR URETERORENOSKOP </t>
  </si>
  <si>
    <t>3.1.</t>
  </si>
  <si>
    <t>Fleksibilni fleksibilni uretero-renoskop,Ø 5,2/9,9 Charr. fleksibilni sensor uretero-renoskop
-vanjski promjer  5,2 Charr.
-distalni vrh,Ø 5,2 Charr.
-distalni vrh je atraumatski 
-distalni vrh je od nerđajućeg čelika
-s dva radna kanala:
   a/  1 radni kanal Ø 3,6 Charr.
   b/ drugi radni kanal od 2,4 Charr.
-mogućnost zakrivljenja-savijanja 270º gore
- mogućnost zakrivljenja-savijanja 270º na dolje
-kut gledanja 90°
-integrirana LED iluminacija
-LED iluminacija je integrirana u držač
-nije potreban izvor hladnog svjetla
-aksijalni kabel kamere
-integrirani distalni sensor slike
-radna dužina 680 mm
-zoom—1,5 x
-automatsko izbjeljivanje (“white balance”)
-povećanje detalja
-automatska kontrola svjetla
-nema potrebe za fokusiranjem
-dužina kabela 3 m
-mogućnost potapanja
-mogućnost  plinske sterilizacije
-mogućost plazma sterilizacije sa hidrogen peroxidom
-mogućnost sterilizacije s Etilen oxidom
-mogućnost sterilizacije Formaldehidom</t>
  </si>
  <si>
    <t>kpl</t>
  </si>
  <si>
    <t>Komplet s priborom:nastavak za radni kanal, 1 kom
-tester za ispitivanje nepropusnosti 1 kom
-ventil za izravnanje potencijala 1 kom
-ventil za plinsku sterilizaciju 1 kom
-četkice za čišćenje,1 paket=10 komada- 1 paket
-set za irigaciju -1 kom
-završna kapa-1 kom
-kofer- 1 kom</t>
  </si>
  <si>
    <t>KOMPAKT-FIBER-URETERO-RENOSKOP,Ø 8/9,8 Charr Vanjski promjer 8/9,8 Charr.
-distalni vrh tubusa promjer 8 Charr.
-kut gledanja 12
-radni kanal  za irrigaciju  i instrument promjera 5,2 x 6,2 Charr.
-Radna dužina 430 mm
-ukupna dužina 570 mm
-radni kanal s mogućnošću uvođenja 1 instrumenta od 5 Charr.
- radni kanal s mogućnošću uvođenja 2 instrumenta po 3 Charr. 
-pogodan-omogućuje rad i litotripsiju kamenca s:
   a/ laserom;
   b/ ultrazvučnim litotriptorom;
   c/ pneumatičkim-balističkim litotriptorom;
   d/ hidrauličkim lithotriptorom
-ručica ventila je od specijalne plastike;
-ručica ventila se može skidati radi olakšanog čišćenja
-mogućnost stavljanja spojnice-nastavka za uvođenje postojeće „Lithoclast“sonde
Za lithotripsiju i time postojećeg aparata „Lithoclast“
-mogućnost postavljanja držača od specijalne plastike koji omogućuje
Lakše držanje ureterorenoskopa
-mogućnost autoklaviranja</t>
  </si>
  <si>
    <t>POTROŠNI MATERIJAL ZA APARAT „LITHOCLAST“</t>
  </si>
  <si>
    <t>5.1.</t>
  </si>
  <si>
    <t>Lithoclast sonda Ø 0,8 mm, radne dužine 605 mm, mogućnost autoklaviranja</t>
  </si>
  <si>
    <t>5.2.</t>
  </si>
  <si>
    <t>Lithoclast sonda, Ø 1 mm, radne dužine 605 mm, mogućnost autoklaviranja.</t>
  </si>
  <si>
    <t>5.3.</t>
  </si>
  <si>
    <t>Lithoclast sonda, Ø 1.6 mm, radne dužine 605 mm, mogućnost autoklaviranja</t>
  </si>
  <si>
    <t>5.4.</t>
  </si>
  <si>
    <t>Lithoclast sonda, Ø 2.0 mm, radne dužine 425 mm, mogućnost autoklaviranja</t>
  </si>
  <si>
    <t>5.5.</t>
  </si>
  <si>
    <t>Lithoclast sonda, Ø 0.8 mm, radne dužine 668 mm, mogućnost autoklaviranja.</t>
  </si>
  <si>
    <t>5.6.</t>
  </si>
  <si>
    <t>Lithoclast sonda, Ø 1.6 mm, radne dužine 453 mm, mogućnost autoklaviranja.</t>
  </si>
  <si>
    <t xml:space="preserve">URETROTOM  Ø 20,5 Charr.                                        </t>
  </si>
  <si>
    <t>6.1.</t>
  </si>
  <si>
    <t>TUBUS URETROTOMA za tretiranje urethralnih striktura pod kontrolom oka
-promjer 20,5 Charr.
-rezanje na poziciji od „12 sati“
-sa uvodnikom za lateralno uvođenje katetera od 4 Charr.
-mogućnost autoklaviranja
-Tubus urethroto mora biti kompatibilan s postojećom opremom tvrtke „R.Wolf"</t>
  </si>
  <si>
    <t>6.2.</t>
  </si>
  <si>
    <t>OBTURATOR S CENTRALNOM RUPOM s centralnom rupom--također za uvođenje u rethru preko vodilice kathetera
-može se autoklavirati</t>
  </si>
  <si>
    <t>6.3.</t>
  </si>
  <si>
    <t>KOŠULJICA-VODILICA S LATERALNIM OTVOROM za uvođenje balon katetera od 16 Charr.- 2 kom
-s lateralnim otvorom
-za postavljanje preko tubusa od 20,5 Charr.
-može se autoklavirati</t>
  </si>
  <si>
    <t>6.4.</t>
  </si>
  <si>
    <t>NASTAVAK-MOST S ULAZOM ZA 1 INSTRUMENT za spajanje optike i tubusa uretrotoma 
-s ulazom za 1 instrument
-za dijagnostiku
-za terapiju
-za uvođenje 1 pomoćnog instrumenta
-mogućnost uvođenja 1 pomoćnog instrumenta promjera maksimalno do 10 Charr.
-može se autoklavirati</t>
  </si>
  <si>
    <t>6.5.</t>
  </si>
  <si>
    <t>RADNI ELEMENT za skalpel za strikturu
-pasivni rez
-može se autoklavirati</t>
  </si>
  <si>
    <t>6.6.</t>
  </si>
  <si>
    <t>SKALPEL ZA STRIKTURU tubus s centralnom rupom
-polukružni oblik reza
-za ureteralne katetere od 4 Charr.
-može se autoklavirati</t>
  </si>
  <si>
    <t>6.7.</t>
  </si>
  <si>
    <t>SKALPEL ZA STRIKTURU tubus s centralnom rupom
-oblik vala
-polukružni oblik reza
-za ureteralne katetere od 4 Charr.
-dugotrajna oštrina reza
-može se autoklavirati</t>
  </si>
  <si>
    <t>Urethrotom mora biti kompatibilan s postojećom opremom tvrtke „R.Wolf</t>
  </si>
  <si>
    <t>POTROŠNI MATERIJAL ZA LASERSKU ENDOUROLOGIJU</t>
  </si>
  <si>
    <t>7.1.</t>
  </si>
  <si>
    <t>Laserska sonda Ø 200 µm , višekratna</t>
  </si>
  <si>
    <t>7.2.</t>
  </si>
  <si>
    <t xml:space="preserve"> Laserska sonda Ø 200 µm specijalne snage, višekratna</t>
  </si>
  <si>
    <t>7.3.</t>
  </si>
  <si>
    <t xml:space="preserve"> Laserska sonda Ø 272 µm , višekratna</t>
  </si>
  <si>
    <t>7.4.</t>
  </si>
  <si>
    <t>Laserska sonda Ø 550 µm , višekratna</t>
  </si>
  <si>
    <t>7.5.</t>
  </si>
  <si>
    <t>Laserska sonda Ø 800 µm, višekratna</t>
  </si>
  <si>
    <t xml:space="preserve">Filter patrone za sterilnu vodu,1 paket=10 kom                                               </t>
  </si>
  <si>
    <t>pak</t>
  </si>
  <si>
    <t>Kliješta za graspanje,Ø 5 Charr</t>
  </si>
  <si>
    <t xml:space="preserve">Kliješta za graspanje, Ø 7 Charr.         </t>
  </si>
  <si>
    <t>OPTIKA-TELESKOP  promjer 4 mm
-kut gledanja 12°
-radna dužina 303,5 mm
-može se autoklavirati
-visoke „HD“ rezolucije</t>
  </si>
  <si>
    <t xml:space="preserve">Gumice za ureterorenoskop,1 paket=10 kom  </t>
  </si>
  <si>
    <t xml:space="preserve">Gumice za cystoskop,1 paket=10 kom  </t>
  </si>
  <si>
    <t xml:space="preserve">Brtve za ureterorenoskop,1 paket=10 kom  </t>
  </si>
  <si>
    <t>Bioptička kliješta fleksibilna,promjer 5 Charr.,radna dužina 550 mm</t>
  </si>
  <si>
    <t>Bioptička kliješta kruta,promjer 5 Charr.,radna dužina 550 mm</t>
  </si>
  <si>
    <t>Kliješta za graspanje kruta,promjer 5 Charr.,radna dužina 550 mm</t>
  </si>
  <si>
    <t>Kliješta za graspanje,fleksibilna,promjer 5 Charr.,radna dužina 600 mm</t>
  </si>
  <si>
    <t xml:space="preserve">GRUPA 33
Potrošni materijal za aView monitore   </t>
  </si>
  <si>
    <t>Jednokratni fleksibilni video bronhoskop debljine 3.8mm sa radnim kanalom debljine 1.2 mm. Mora sadržavati konekciju za vakum i gumb za regulaciju sukcije</t>
  </si>
  <si>
    <t>Jednokratni fleksibilni video bronhoskop debljine 5 mm sa radnim kanalom debljine 2.2 mm. Mora sadržavati konekciju za vakum i gumb za regulaciju sukcije</t>
  </si>
  <si>
    <t>Jednokratni fleksibilni video bronhoskop debljine 5.8 mm sa radnim kanalom debljine 2.8 mm. Mora sadržavati konekciju za vakum i gumb za regulaciju sukcije</t>
  </si>
  <si>
    <r>
      <t>Jednokratni fleksibilni rinoskop radne duljine 300mm, vanjski promjer 3.5mm, kut gledanja 130</t>
    </r>
    <r>
      <rPr>
        <sz val="10"/>
        <color indexed="8"/>
        <rFont val="Calibri"/>
        <family val="2"/>
        <charset val="238"/>
      </rPr>
      <t>°</t>
    </r>
    <r>
      <rPr>
        <sz val="10"/>
        <color indexed="8"/>
        <rFont val="Arial"/>
        <family val="2"/>
        <charset val="238"/>
      </rPr>
      <t xml:space="preserve"> gore-dolje </t>
    </r>
  </si>
  <si>
    <t>Jednokratni fleksibilni video bronhoskop debljine 5 mm sa radnim kanalom debljine 2.2 mm. Mora sadržavati konekciju za vakum i gumb za regulaciju sukcije sa sustavom za uzimanje uzoraka sa dvije posude kompaktibilan sa jednokratnim bronhoskopima</t>
  </si>
  <si>
    <t>Jednokratni fleksibilni video bronhoskop debljine 5.8 mm sa radnim kanalom debljine 2.8 mm. Mora sadržavati konekciju za vakum i gumb za regulaciju sukcije sustavom za uzimanje uzoraka sa dvije posude kompaktibilan sa jednokratnim bronhoskopima</t>
  </si>
  <si>
    <r>
      <t>Jednokratni fleksibilni video bronhoskop debljine 5 mm sa radnim kanalom debljine 2.2 mm. Mora sadržavati konekciju za vakum i gumb za regulaciju sukcije, kut gledanja gore-dolje 195</t>
    </r>
    <r>
      <rPr>
        <sz val="10"/>
        <color indexed="8"/>
        <rFont val="Calibri"/>
        <family val="2"/>
        <charset val="238"/>
      </rPr>
      <t>°</t>
    </r>
    <r>
      <rPr>
        <sz val="10"/>
        <color indexed="8"/>
        <rFont val="Arial"/>
        <family val="2"/>
        <charset val="238"/>
      </rPr>
      <t>, slika u HD rezoluciji sa ARC tehnologijom, mogućnost rotiranja za 120</t>
    </r>
    <r>
      <rPr>
        <sz val="10"/>
        <color indexed="8"/>
        <rFont val="Calibri"/>
        <family val="2"/>
        <charset val="238"/>
      </rPr>
      <t xml:space="preserve">° lijevo ili desno. </t>
    </r>
  </si>
  <si>
    <t>Jednokratni fleksibilni video bronhoskop debljine 5.6 mm sa radnim kanalom debljine 2.8 mm. Mora sadržavati konekciju za vakum i gumb za regulaciju sukcije,  kut gledanja gore-dolje 195°, slika u HD rezoluciji sa ARC (Advanced Red Contrast) tehnologijom, mogućnost rotiranja za 120° lijevo ili desno</t>
  </si>
  <si>
    <t>Jednokratni fleksibilni video bronhoskop debljine 4.2 mm sa radnim kanalom debljine 2.2 mm. Mora sadržavati konekciju za vakum i gumb za regulaciju sukcije,  kut gledanja gore-dolje 210°,  mogućnost rotiranja za 120° lijevo ili desno</t>
  </si>
  <si>
    <t>Jednokratni fleksibilni video bronhoskop debljine 2.7 mm sa radnim kanalom debljine 1.2 mm. Mora sadržavati konekciju za vakum i gumb za regulaciju sukcije,  kut gledanja gore-dolje 210°,  mogućnost rotiranja za 120° lijevo ili desno</t>
  </si>
  <si>
    <t>Jednokratni fleksibilni video cistokop s integriranom kamerom te izvorom svjetlosti na distalnom dijelu, debljine 5,4 mm, s unutarnjim radnim kanalom promjera 2,2 mm. Vidno polje mora biti minimalno 120°. Kut savijanja mora biti 210° gore, 120° dolje.</t>
  </si>
  <si>
    <t>GRUPA 32
Mrežice</t>
  </si>
  <si>
    <t>Ravna polipropilenska mrežica, neresorptivna sa zaobljenim rubovima (5CM X 10CM). Veličina pora 1,0 mm * 1,2 mm. Težina 100gsm, debljina 0,48mm. Napetost 106,3N/cm2</t>
  </si>
  <si>
    <t>Ravna polipropilenska mrežica, neresorptivna sa zaobljenim rubovima (10CM X 15CM). Veličina pora 1,0 mm * 1,2 mm. Težina 100gsm, debljina 0,48mm. Napetost 106,3N/cm2</t>
  </si>
  <si>
    <t>Ravna polipropilenska mrežica, neresorptivna sa zaobljenim rubovima (15CM X 15CM). Veličina pora 1,0 mm * 1,2 mm. Težina 100gsm, debljina 0,48mm. Napetost 106,3N/cm2</t>
  </si>
  <si>
    <t>Ravna polipropilenska mrežica, neresorptivna sa zaobljenim rubovima (15CM X 30CM). Veličina pora 1,0 mm * 1,2 mm. Težina 100gsm, debljina 0,48mm. Napetost 106,3N/cm2</t>
  </si>
  <si>
    <t>Ravna polipropilenska mrežica, neresorptivna sa zaobljenim rubovima (30CM X 30CM). Veličina pora 1,0 mm * 1,2 mm. Težina 100gsm, debljina 0,48mm. Napetost 106,3N/cm2</t>
  </si>
  <si>
    <t>Srednje teška (6CM X 11CM) makroporozna polipropilenska mreža, neresorptivna sa zaobljenim rubovima. Dimenzija pora 2.3mm * 1.5mm Težina 55gsm, debljina 0.60mm. Napetost 98,06N/cm2</t>
  </si>
  <si>
    <t>Srednje teška (10CM X 15CM) makroporozna polipropilenska mreža, neresorptivna sa zaobljenim rubovima. Dimenzija pora 2.3mm * 1.5mm Težina 55gsm, debljina 0.60mm. Napetost 98,06N/cm2</t>
  </si>
  <si>
    <t>Srednje teška (15CM X 15CM) makroporozna polipropilenska mreža, neresorptivna sa zaobljenim rubovima. Dimenzija pora 2.3mm * 1.5mm Težina 55gsm, debljina 0.60mm. Napetost 98,06N/cm2</t>
  </si>
  <si>
    <t>Srednje teška (30CM X 30CM) makroporozna polipropilenska mreža, neresorptivna sa zaobljenim rubovima. Dimenzija pora 2.3mm * 1.5mm Težina 55gsm, debljina 0.60mm. Napetost 98,06N/cm2</t>
  </si>
  <si>
    <t>Intraperitonealna poluresoptivna dvoslojna makroporozna mrežica, sastoji se od 80% polipropilena i 20% antiadhezivnog polilaktid-kaprolaktona, s plavim indikatorskim linijama, zaštitnom antiadhezivnom prozirnom membranom i apsorpcijom od 90 do 120 dana. Ima posebna sredstva za odvodnju kako bi se izbjegao serom. Dimenzija pora 1.8mm*2.0mm, debljina 0.5mm-0.6mm, Težina 185gsm prije apsorpcije, 40gsm nakon apsorpcije. (7.6cm X 15cm pravokutnik) Vlačna čvrstoća 350N prije apsorpcije, 330N nakon apsorpcije.</t>
  </si>
  <si>
    <t>Intraperitonealna poluresoptivna dvoslojna makroporozna mrežica, sastoji se od 80% polipropilena i 20% antiadhezivnog polilaktid-kaprolaktona, s plavim indikatorskim linijama, zaštitnom antiadhezivnom prozirnom membranom i apsorpcijom od 90 do 120 dana. Ima posebna sredstva za odvodnju kako bi se izbjegao serom. Dimenzija pora 1.8mm*2.0mm, debljina 0.5mm-0.6mm, Težina 185gsm prije apsorpcije, 40gsm nakon apsorpcije. (10cm X 15cm oval) Vlačna čvrstoća 350N prije apsorpcije, 330N nakon apsorpcije.</t>
  </si>
  <si>
    <t>Intraperitonealna poluresoptivna dvoslojna makroporozna mrežica, sastoji se od 80% polipropilena i 20% antiadhezivnog polilaktid-kaprolaktona, s plavim indikatorskim linijama, zaštitnom antiadhezivnom prozirnom membranom i apsorpcijom od 90 do 120 dana. Ima posebna sredstva za odvodnju kako bi se izbjegao serom. Dimenzija pora 1.8mm*2.0mm, debljina 0.5mm-0.6mm, Težina 185gsm prije apsorpcije, 40gsm nakon apsorpcije. (15cm X 15cm kvadrat) Vlačna čvrstoća 350N prije apsorpcije, 330N nakon apsorpcije.</t>
  </si>
  <si>
    <t>Intraperitonealna poluresoptivna dvoslojna makroporozna mrežica, sastoji se od 80% polipropilena i 20% antiadhezivnog polilaktid-kaprolaktona, s plavim indikatorskim linijama, zaštitnom antiadhezivnom prozirnom membranom i apsorpcijom od 90 do 120 dana. Ima posebna sredstva za odvodnju kako bi se izbjegao serom. Dimenzija pora 1.8mm*2.0mm, debljina 0.5mm-0.6mm, Težina 185gsm prije apsorpcije, 40gsm nakon apsorpcije. (15cm X 20cm oval) Vlačna čvrstoća 350N prije apsorpcije, 330N nakon apsorpcije.</t>
  </si>
  <si>
    <t>Intraperitonealna poluresoptivna dvoslojna makroporozna mrežica, sastoji se od 80% polipropilena i 20% antiadhezivnog polilaktid-kaprolaktona, s plavim indikatorskim linijama, zaštitnom antiadhezivnom prozirnom membranom i apsorpcijom od 90 do 120 dana. Ima posebna sredstva za odvodnju kako bi se izbjegao serom. Dimenzija pora 1.8mm*2.0mm, debljina 0.5mm-0.6mm, Težina 185gsm prije apsorpcije, 40gsm nakon apsorpcije. (15cm X 20cm pravokutnik) Vlačna čvrstoća 350N prije apsorpcije, 330N nakon apsorpcije.</t>
  </si>
  <si>
    <t>Intraperitonealna poluresoptivna dvoslojna makroporozna mrežica, sastoji se od 80% polipropilena i 20% antiadhezivnog polilaktid-kaprolaktona, s plavim indikatorskim linijama, zaštitnom antiadhezivnom prozirnom membranom i apsorpcijom od 90 do 120 dana. Ima posebna sredstva za odvodnju kako bi se izbjegao serom. Dimenzija pora 1.8mm*2.0mm, debljina 0.5mm-0.6mm, Težina 185gsm prije apsorpcije, 40gsm nakon apsorpcije. (20cm X 25cm oval) Vlačna čvrstoća 350N prije apsorpcije, 330N nakon apsorpcije.</t>
  </si>
  <si>
    <t>Alat za fiksiranje mrežice od 5 mm namenjen uporabi u otvorenoj i laparoskopskoj operaciji kile, s prednabijenim spiralnim titanskim kopčama visine 3,8 mm i širine 4,0 mm, s duljinom drške od 36 cm. Dvije vrste s 15 ili 30 prethodno postavljenih klipsi. Uz mogućnost uklanjanja kopči s drške alata za veću autonomiju.</t>
  </si>
  <si>
    <t>Alat za fiksiranje mrežice od 5 mm namenjen uporabi u otvorenoj i laparoskopskoj operaciji kila, s prethodno umetnutim kopčama u obliku upijajućeg polilaktidoglikola - PLGA vijak visine 5,16 mm i širine 5,08 mm, s duljinom osovine od 36 cm. Kvačica ostaje na tijelu do 26 tjedana, napetost se održava najmanje 12 tjedana. Dvije vrste s 15 ili 30 prednapunjenih klipsi.</t>
  </si>
  <si>
    <t>GRUPA 31
Višekratni potrošni materijal za medicinske uređaje proizvođača Philips, Masimo LNOP DCI SpO2 senzor, spojni kabel i  potrošni materijal za korištenje u dijagnostici poremećaja spavanja na uređaju ALICE PDX PSG</t>
  </si>
  <si>
    <t xml:space="preserve">Višekratni potrošni materijal za medicinske uređaje proizvođača Philips    </t>
  </si>
  <si>
    <t>Manžeta NIBP za neinvazivno mjerenje tlaka, spajanje sa jednim crijevom, za dimenziju nadlaktice 27 - 35 cm (po katalogu bi trebalo ispraviti na 25-35 cm), za spajanje na Philips IntelliVue monitore vitalnih funkcija</t>
  </si>
  <si>
    <t>Manžeta NIBP za neinvazivno mjerenje tlaka, spajanje sa jednim crijevom, za dimenziju nadlaktice 34 - 43 cm, za spajanje na Philips IntelliVue monitore vitalnih funkcija</t>
  </si>
  <si>
    <t>Spojno crijevo za spajanje manžeta za mjerenje NIBP tlaka i monitora tipa Philips IntelliVue serije. Crijevo dužine od 3 metra.</t>
  </si>
  <si>
    <t>SpO2 senzor za montažu na prst sa dugačkim spojnim kabelom za odrasle pacijente, silikonski za spajanje na Philips IntelliVue monitore vitalnih funkcija i telemetrijske odašiljače sa dugačkim spojnim kabelom (dužine 3 m)</t>
  </si>
  <si>
    <t>SpO2 trake na čičak za fiksiranje SpO2 senzora na zglobu za Philips SpO2 senzore</t>
  </si>
  <si>
    <t>EKG kabel - glavni dio za spajanje na Philips IntlelliVue monitore vitalnih funkcija. Kabel mora prihvaćati dva kabela za odvode svaki sa konektorom od 5 pinova u dva paralelna reda. Dužina kabela 2,7 metara. Isporuka sa naljepnicama sa prikazom načina spajanja (EASI EKG i klasični način spajanja 10 EKG elektroda) te dodatnom kopčom. Kabel mora davati mogućnost spajanja pacijenta u EASI standardu.</t>
  </si>
  <si>
    <t>1.7.</t>
  </si>
  <si>
    <t>EKG kabel - glavni dio za spajanje na Philips IntlelliVue monitore vitalnih funkcija. Kabel mora prihvaćati jedan kabel za odvode sa konektorom od 5 pinova u jednom redu. Dužina kabela 2,7 metara. Isporuka sa naljepnicama sa prikazom načina spajanja (EASI EKG i klasični način spajanja EKG elektroda) te dodatnom kopčom. Kabel mora davati mogućnost spajanja pacijenta u EASI standardu.</t>
  </si>
  <si>
    <t>1.8.</t>
  </si>
  <si>
    <t>EKG kabel - glavni dio za spajanje na Philips IntlelliVue monitore vitalnih funkcija. Kabel mora prihvaćati jedan kabel za odvode sa konektorom od 3 pina u jednom redu. Dužina kabela 2,7 metara. Isporuka sa naljepnicama sa prikazom načina spajanja te dodatnom kopčom.</t>
  </si>
  <si>
    <t>1.9.</t>
  </si>
  <si>
    <t>EKG kabel - odvodi za spajanje pacijenta korištenjem Philips EKG kabela - glavnog dijela. Kabel ima 5 pinski konektor koji je kompatabilan sa Philips IntelliVue monitorima vitalnih funkcija i Philips IntelliVue telemetrijskim uređajima. Svaka žica kabela je u različitim bojama (prema IEC standardu), kabel ima konektor u plavoj boji. Priključivanja na EKG elektrode je preko konektora u obliku štipalica.</t>
  </si>
  <si>
    <t>1.10.</t>
  </si>
  <si>
    <t>EKG kabel - odvodi za spajanje pacijenta korištenjem Philips EKG kabela - glavnog dijela. Kabel ima 5 pinski konektor koji je kompatabilan sa Philips IntelliVue monitorima vitalnih funkcija i Philips IntelliVue telemetrijskim uređajima. Sve žice na kabelu su bijele boje, kabel ima konektor u crvenoj boji. Priključivanja na EKG elektrode je preko konektora u obliku štipalica.</t>
  </si>
  <si>
    <t>1.11.</t>
  </si>
  <si>
    <t>EKG kabel - odvodi za spajanje pacijenta korištenjem Philips EKG kabela - glavnog dijela. Kabel ima 3 pinski konektor koji je kompatabilan sa Philips IntelliVue monitorima vitalnih funkcija i Philips IntelliVue telemetrijskim uređajima. Svaka žica kabela je u različitim bojama (prema IEC standardu). Priključivanja na EKG elektrode je preko konektora u obliku štipalica.</t>
  </si>
  <si>
    <t>1.12.</t>
  </si>
  <si>
    <t>EKG kabel - odvodi za spajanje pacijenta direktno u telemetrijski odašiljač Philips TRx 4851A tipa. Kabel ima 5 pinski konektor. Na konektoru kabela za pričvršćeni silikonski adapter za zaštitu spoja pri tuširanju pacijenta. Svaka žica kabela je u različitim bojama (prema IEC standardu). Priključivanja na EKG elektrode je preko konektora u kružnom obliku. Kabel mora davati mogućnost spajanja pacijenta u EASI standardu.</t>
  </si>
  <si>
    <t>1.13.</t>
  </si>
  <si>
    <t>EKG kabel - odvodi za spajanje pacijenta direktno u telemetrijski odašiljač Philips TRx 4851A tipa. Kabel ima 6 pinski konektor. Na konektoru kabela za pričvršćeni silikonski adapter za zaštitu spoja pri tuširanju pacijenta. Svaka žica kabela je u različitim bojama (prema IEC standardu). Priključivanja na EKG elektrode je preko konektora u kružnom obliku. Kabel mora davati mogućnost spajanja pacijenta u EASI standardu.</t>
  </si>
  <si>
    <t>1.14.</t>
  </si>
  <si>
    <t>EKG kabel - odvodi za spajanje pacijenta direktno u telemetrijski odašiljač Philips TRx 4851A tipa. Kabel ima 3 pinski konektor. Na konektoru kabela za pričvršćeni silikonski adapter za zaštitu spoja pri tuširanju pacijenta. Svaka žica kabela je u različitim bojama (prema IEC standardu). Priključivanja na EKG elektrode je preko konektora u kružnom obliku.</t>
  </si>
  <si>
    <t>1.15.</t>
  </si>
  <si>
    <t>Silikonski zaštitini adapter za postavljanje na telemetrijski EKG kabel za telemetrijski odašiljač tipa Philips TRx4851A za zaštitu odašiljača kod tuširanja pacijenta.</t>
  </si>
  <si>
    <t>1.16.</t>
  </si>
  <si>
    <t>Spojni kabel za direktno spajanje Philips TRx4851A telemetrijsko odašiljača za telemetrijskim monitorom tipa Philips IntelliVue MP5T. Dio od monitora do spoja. Dužina 2m.</t>
  </si>
  <si>
    <t>1.17.</t>
  </si>
  <si>
    <t>Spojni kabel za direktno spajanje Philips TRx4851A telemetrijsko odašiljača za telemetrijskim monitorom tipa Philips IntelliVue MP5T. Dio od spoja do telemetrijskog odašiljača. Dužina 2m.</t>
  </si>
  <si>
    <t>1.18.</t>
  </si>
  <si>
    <t>Poklopac baterijskog prostora za Philips TRx4851A telemetrijske odašiljače. Upute za spajanje pacijenta pream EASI standardu</t>
  </si>
  <si>
    <t>1.19.</t>
  </si>
  <si>
    <t>EKG kabel za spajanje na EKG uređaje tipa Philips PageWriter 100, 200, 200 i serije. Kabel za 10 EKG odvoda i banana konektorima od 4mm. Oznaka na svakom konektoru.</t>
  </si>
  <si>
    <t>1.20.</t>
  </si>
  <si>
    <t>Izmjenjive EKG linije - odvodi za ekstremitete za EKG uređaje tipa Philips PageWriter TRIM serije. Komplet od 2 EKG linije sa 8 izmjenjivih prstenova u različitim bojama.</t>
  </si>
  <si>
    <t>1.21.</t>
  </si>
  <si>
    <t>Izmjenjive EKG linije - prsni odvodi za EKG uređaje tipa Philips PageWriter TRIM serije. Komplet od 3 EKG linije sa 12 izmjenjivih prstenova u različitim bojama.</t>
  </si>
  <si>
    <t>1.22.</t>
  </si>
  <si>
    <t>EKG elektrode pumpice sa spojem za 4mm banana konektor. Mogućnost izmjene gumenih pumpica. Isporuka sa pumpicama u crvenoj boji volumena 5cc.</t>
  </si>
  <si>
    <t>1.23.</t>
  </si>
  <si>
    <t>EKG elektrode pumpice sa spojem za 4mm banana konektor sa ugrađenim vijkom za učvrščivanje. Mogućnost izmjene gunih pumpica. Isporuka sa pumpicama u plavoj boji promjera od 30mm.</t>
  </si>
  <si>
    <t>1.24.</t>
  </si>
  <si>
    <t>EKG elektrode za ekstremitete za višekratnu upotrebu sa spojem za 4mm banana konektor sa vijkom za učvrščivanje. Isporuka u kompletu od 4 komada u plavoj boji.</t>
  </si>
  <si>
    <t>1.25.</t>
  </si>
  <si>
    <t>EKG elektrode za ekstremitete za višekratnu upotrebu sa spojem za 4mm banana konektor sa vijkom za učvrščivanje. Isporuka u kompletu od 4 komada u različitim bojama.</t>
  </si>
  <si>
    <t>1.26.</t>
  </si>
  <si>
    <t>UZV sonda za CTG uređaje tipa Philips serije 50 Način rada pulsni doppler, radna frekvencija: 998,4 kHZ, Težina sonde: 185 grama, Dužina spojnog kabela: 2,5m, Promjer sonde: 75mm, sonda mora biti vodonepropusna</t>
  </si>
  <si>
    <t>1.27.</t>
  </si>
  <si>
    <t>TOCO sonda za CTG uređaje tipa Philips serije 50, Dinamička raspon: 0 -12 N (sa zaštitom od preopterećenja), Težina sonde: 185 grama, Dužina spojnog kabela: 2,5m., sonda mora biti vodonepropusna</t>
  </si>
  <si>
    <t>1.28.</t>
  </si>
  <si>
    <t>TOCO+ sonda za CTG uređaje tipa Philips Avalon FM serije, ugrađeno sučelja za spajanje adaptera za MECG/DECG, ugrađen dodatni doppler sustav za prepoznavanje pulsa majke, ugrađen firmwere verzije A06.31 uz nadogradnju CTG uređaja na verziju softwera G.00.11., sonda mora biti vodonepropusna</t>
  </si>
  <si>
    <t>1.29.</t>
  </si>
  <si>
    <t>UVZ sonda za CTG uređaje tipa Philips Avalon FM serije. Sonda mora biti vodotporna.</t>
  </si>
  <si>
    <t>1.30.</t>
  </si>
  <si>
    <t>DECG / MECG sonda za CTG uređaje tipa Philips serije 50 , Dužina spojnog kabela: 2706mm, težina 120 grama</t>
  </si>
  <si>
    <t>1.31.</t>
  </si>
  <si>
    <t>DECG adapter za spajanje na Philips CTG uređaje serije 50 i Avalon FM serije, mogućnost direktnog spajanja na Philips DECG elektrode tipa 989803137641, mogućnost direktnog spajanja na samoljepljivu elektrodu Philips 989803139771</t>
  </si>
  <si>
    <t>1.32.</t>
  </si>
  <si>
    <t>Temperaturna sonda za višekratnu upotrebu za rektalnu i/ili ezofagealnu aplikaciju. Upotreba kod monitora vitalnih funkcija tipa Philips IntelliVue. Upotreba kod odraslih pacijenata.</t>
  </si>
  <si>
    <t>1.33.</t>
  </si>
  <si>
    <t>Baterija za EKG uređaj tipa Philips PageWriter 100, 200, 200i i 300 serije</t>
  </si>
  <si>
    <t>1.34.</t>
  </si>
  <si>
    <t>Baterija za monitore vitalnih funkcija Philips IntlliVue serije.</t>
  </si>
  <si>
    <t>1.35.</t>
  </si>
  <si>
    <t>Baterija za defibrilatora tipa Hewlett Packard CodeMaster XL.</t>
  </si>
  <si>
    <t>1.36.</t>
  </si>
  <si>
    <t>Baterija za defibrilatora tipa Philips HeartStart XL.</t>
  </si>
  <si>
    <t>1.37.</t>
  </si>
  <si>
    <t>Kabel za mjerenje CO (Cardiac Output). Kabel za spajanje sustava za mjerenje CO upotrebom dvije mjerne metode (PiCCO i Swan Ganz). Spajanje na monitore tipa Philips IntelliVue. Dužina kabela 4,8m.</t>
  </si>
  <si>
    <t>1.38.</t>
  </si>
  <si>
    <t>Temperaturna sonda za višekratnu upotrebu koja se koristi u proceduri za mjerenje CO PiCCO metodom. Za korištenje kod Philips IntelliVue monitora.</t>
  </si>
  <si>
    <t>Masimo LNOP DCI SpO2 senzor i spojni kabel</t>
  </si>
  <si>
    <t>SpO2 spojni kabel za Masimo LNOP senzore za spajanje na Masimo Radical 7 SpO2 uređaje. Kabel za 12 pinskim konektorom (bijele boje). Dužina kabela 3,65 m.</t>
  </si>
  <si>
    <t>SpO2 spojni kabel za Masimo LNOP senzore za spajanje na Masimo Radical 7 SpO2 uređaje. Kabel za 20 pinskim konektorom (crvene boje). Dužina kabela 3,65 m.</t>
  </si>
  <si>
    <t>Masimo LNOP DCI SpO2 senzor za višekratnu upotrebu za odrasle pacijente.</t>
  </si>
  <si>
    <t>Masimo LNCS DCI SpO2 senzor za višekratnu upotrebu za odrasle pacijente.</t>
  </si>
  <si>
    <t>Masimo LNOP SpO2 spojni kabel za Philips CMS monitore vitalnih funkcija</t>
  </si>
  <si>
    <t>Potrošni materijal za korištenje u dijagnostici poremećaja spavanja na uređaju ALICE PDX PSG</t>
  </si>
  <si>
    <t>Sustav za fikaciju brade. Fleksiblni tekstilni umetak koji se postavlja preko glave za sprećavanje micanja brade.Premium Chin Strap CPAP</t>
  </si>
  <si>
    <t>3.2.</t>
  </si>
  <si>
    <t>EEG elektrode višekratne (sa pozlaćenim izvodima), pakiranje od 10 komada, dužine 72"</t>
  </si>
  <si>
    <t>3.3.</t>
  </si>
  <si>
    <t>Crijevo za spajanje CPAP uređaja i maske, za višekratnu upotrebu, fleskibilno sa konektorima od 22mm, dužine 1,8m</t>
  </si>
  <si>
    <t>3.4.</t>
  </si>
  <si>
    <t>CPAP maska za višekratnu upotrebu, napravljena sa dvostrukim sistemom fikacije na lice, ugrađen gel umetak, čeoni fiksator podesivi u 4 stupnja, ugrađen spoj na CPAP crijevo, veličina S</t>
  </si>
  <si>
    <t>3.5.</t>
  </si>
  <si>
    <t>CPAP maska za višekratnu upotrebu, napravljena sa dvostrukim sistemom fikacije na lice, ugrađen gel umetak, čeoni fiksator podesivi u 4 stupnja, ugrađen spoj na CPAP crijevo, veličina M</t>
  </si>
  <si>
    <t>3.6.</t>
  </si>
  <si>
    <t>CPAP maska za višekratnu upotrebu, napravljena sa dvostrukim sistemom fikacije na lice, ugrađen gel umetak, čeoni fiksator podesivi u 4 stupnja, ugrađen spoj na CPAP crijevo, veličina L</t>
  </si>
  <si>
    <t>3.7.</t>
  </si>
  <si>
    <t>CPAP maska za višekratnu upotrebu, napravljena sa dvostrukim sistemom fikacije na lice, ugrađen gel umetak, čeoni fiksator podesivi u 4 stupnja, ugrađen spoj na CPAP crijevo, maska koja dolazi preko nosa i usta (Full Face), veličina L</t>
  </si>
  <si>
    <t>3.8.</t>
  </si>
  <si>
    <t>CPAP maska za višekratnu upotrebu, napravljena sa dvostrukim sistemom fikacije na lice, ugrađen gel umetak, čeoni fiksator podesivi u 4 stupnja, ugrađen spoj na CPAP crijevo, maska koja dolazi preko nosa i usta (Full Face), veličina M</t>
  </si>
  <si>
    <t>3.9.</t>
  </si>
  <si>
    <t>CPAP maska za višekratnu upotrebu, napravljena sa dvostrukim sistemom fikacije na lice, ugrađen gel umetak, čeoni fiksator podesivi u 4 stupnja, ugrađen spoj na CPAP crijevo, maska koja dolazi preko nosa i usta (Full Face), veličina S</t>
  </si>
  <si>
    <t>3.10.</t>
  </si>
  <si>
    <t>Gel umetak za CofmortGel CPAP masku sa silikonskim adapterom za masku ComfortGel, veličine S</t>
  </si>
  <si>
    <t>3.11.</t>
  </si>
  <si>
    <t>Gel umetak za CofmortGel CPAP masku sa silikonskim adapterom za masku ComfortGel, veličine M</t>
  </si>
  <si>
    <t>3.12.</t>
  </si>
  <si>
    <t>Gel umetak za CofmortGel CPAP masku sa silikonskim adapterom za masku ComfortGel, veličine L</t>
  </si>
  <si>
    <t>3.13.</t>
  </si>
  <si>
    <t>Senzor za detekciju i mjerenje pomaka abdomena, za višekratnu upotrebu za PSG uređaja tipa Philips Respironics Alice 6</t>
  </si>
  <si>
    <t>3.14.</t>
  </si>
  <si>
    <t>Senzor za detekciju i mjerenje pomaka trbuha, za višekratnu upotrebu za PSG uređaja tipa Philips Respironics Alice 6</t>
  </si>
  <si>
    <t>3.15.</t>
  </si>
  <si>
    <t>Senzor za mjerenje protoka, baziran na tehnologiji termoosjetljivog pretvornika za PSG uređaj tipa Philips Respironics Alice 6</t>
  </si>
  <si>
    <t>3.16.</t>
  </si>
  <si>
    <t>Seznor za detekciju hrkanja za PSG uređaj tipa Philips Respironics Alice 6</t>
  </si>
  <si>
    <t>3.17.</t>
  </si>
  <si>
    <t>Spojni kabel za spajanje SpO2 senzora za PSG uređaj tipa Philips Respironics Alice 6</t>
  </si>
  <si>
    <t>3.18.</t>
  </si>
  <si>
    <t>SpO2 senzor za višekratnu upotrebu za PSG uređaj tipa Philips Respironics Alice 6</t>
  </si>
  <si>
    <t>3.19.</t>
  </si>
  <si>
    <t>EKG kabel - glavni dio za upotrebu na PSG uređaju tipa Philips Respironics Alice 6</t>
  </si>
  <si>
    <t>3.20.</t>
  </si>
  <si>
    <t>EKG kabel - odvodi za upotrebu na PSG uređaju tipa Philips Resironics Alice 6</t>
  </si>
  <si>
    <t>3.21.</t>
  </si>
  <si>
    <t>Senzor za detekciju položaja tijela pacijenat kod PSD uređaja Philips Respironcis Alice 6</t>
  </si>
  <si>
    <t>3.22.</t>
  </si>
  <si>
    <t>Sustav za mjerenje pomaka baziran na setu induktivnih senzora pomaka (ZRIP) za PSG uređaj tipa PHILIPS RESPIRONICS ALICE PDX</t>
  </si>
  <si>
    <t>3.23.</t>
  </si>
  <si>
    <t>Senzor za mjerenje pomaka baziran na iduktivivnoj tehnologiji (ZRIP) za PSG uređaj tipa Philips RESPIRONICS ALICE PDX</t>
  </si>
  <si>
    <t>3.24.</t>
  </si>
  <si>
    <t>Set spojnih kablova za senzore pomaka bazirane na induktivnoj tehnologjii (ZRIP) za PSG uređaj Philips RESPIRONICS ALICE PDX</t>
  </si>
  <si>
    <t>3.25.</t>
  </si>
  <si>
    <t>Senzor za pomak abdomena za PSG uređaj tipa Philips RESPIRONICS ALICE PDX</t>
  </si>
  <si>
    <t>3.26.</t>
  </si>
  <si>
    <t>Senzor da detekciju hrkanja pacijenata za PSG uređaj tipa Philips RESPIRONICS ALICE PDX</t>
  </si>
  <si>
    <t>3.27.</t>
  </si>
  <si>
    <t>Adapter za mjerenje protoka i tlaka za pacijenta tehnologijom tlačnom mjerenja za PSG uređaj tipa Philips RESPIRONICS ALICE PDX</t>
  </si>
  <si>
    <t>3.28.</t>
  </si>
  <si>
    <t>Senzor za određivanje pozicije tijela pacijenta za PSG uređaj tipa Philips RESPIRONICS ALICE PDX</t>
  </si>
  <si>
    <t>3.29.</t>
  </si>
  <si>
    <t>Adapter za spajanje na Ptaflite senzor za spajnje na nos pacijenta za PSG uređaj tipa Philips RESPIRONICS ALICE PDX</t>
  </si>
  <si>
    <t>3.30.</t>
  </si>
  <si>
    <t>Set EKG kablova - odvodi za PSG uređaj tipa Philips ALICE RESPIRONICS ALICE PDX</t>
  </si>
  <si>
    <t>3.31.</t>
  </si>
  <si>
    <t>SpO2 senzor za korištenje kod PSG uređaja tipa Philips RESPIRONICS ALICE PDX, y tip senzora za višekratnu upotrebu</t>
  </si>
  <si>
    <t>3.32.</t>
  </si>
  <si>
    <t>Adheziva pasta za spajanje EEG elektroda</t>
  </si>
  <si>
    <t>3.33.</t>
  </si>
  <si>
    <t>EEG elektrode jednokratne za spajanje na PSG uređaj tipa Philips RESPIRONICS ALICE PDX</t>
  </si>
  <si>
    <t>3.34.</t>
  </si>
  <si>
    <t>Trake za pričvrščivanje mikrofona za PSG uređaj tipa Philips RESPIRONICS ALICE PDX</t>
  </si>
  <si>
    <t>3.35.</t>
  </si>
  <si>
    <t>Adheziva pasta za spajanje EEG elektroda, kao tip Grass EC2</t>
  </si>
  <si>
    <t xml:space="preserve">GRUPA 30
Potrošni materijal za laparoskopske i endoskopske procedure       </t>
  </si>
  <si>
    <t>Set za laparoskopsku proceduru fiksiranja mrežice pri operaciji hernije; sadrži  2 ampule x 0.5mL, n-butyl-2-cianoakrilat, 1x aplikator, 1x šprica 2mL Luer-Lock</t>
  </si>
  <si>
    <t>Set za laparoskopsku proceduru fiksiranja mrežice pri operaciji hernije; sadrži  5 ampula x 0.5mL, n-butyl-2-cianoakrilat, 5 x aplikator, 5 x šprica 2mL Luer-Lock</t>
  </si>
  <si>
    <t>Tkivno ljepilo bezbojno, za fiksaciju pri laparoskopskim procedurama n-butyl-2-cianoakrilat, 0,5 mL</t>
  </si>
  <si>
    <t>Tkivno ljepilo plavo, za fiksaciju pri laparoskopskim procedurama n-butyl-2-cianoakrilat, 0,5 mL</t>
  </si>
  <si>
    <t>Polipropilenska pletena monofilamentna mrežica, neresorptivna, težine 82 g/m2, s veličinom pora 0.8 mm, dimenzije 5 X 10 cm</t>
  </si>
  <si>
    <t>Polipropilenska pletena monofilamentna mrežica, neresorptivna, težine 82 g/m2, s veličinom pora 0.8 mm, "key hole" prekrojena, dimenzije 6 X 12,5 cm</t>
  </si>
  <si>
    <t>Polipropilenska pletena monofilamentna mrežica, neresorptivna, težine 82 g/m2, s veličinom pora 0.8 mm, prekrojena, dimenzije  6 X 14 cm</t>
  </si>
  <si>
    <t>Polipropilenska pletena monofilamentna mrežica, neresorptivna, težine 82 g/m2, s veličinom pora 0.8 mm, "hole tail" prekrojena, dimenzije 6 X 14 cm</t>
  </si>
  <si>
    <t>Polipropilenska pletena monofilamentna mrežica, neresorptivna, težine 82 g/m2, s veličinom pora 0.8 mm, dimenzije 7,5 X 7,5 cm</t>
  </si>
  <si>
    <t>Polipropilenska pletena monofilamentna mrežica, neresorptivna, težine 82 g/m2, s veličinom pora 0.8 mm, dimenzije 7,5 X 15 cm</t>
  </si>
  <si>
    <t>Polipropilenska pletena monofilamentna mrežica, neresorptivna, težine 82 g/m2, s veličinom pora 0.8 mm, dimenzije 15 X 15 cm</t>
  </si>
  <si>
    <t>Polipropilenska pletena monofilamentna mrežica, neresorptivna, težine 82 g/m2, s veličinom pora 0.8 mm, dimenzije 30 X 30 cm</t>
  </si>
  <si>
    <t>Polipropilenska pletena monofilamentna mrežica, neresorptivna, težine 82 g/m2, s veličinom pora 0.8 mm, dimenzije 10 X 15 cm</t>
  </si>
  <si>
    <t>Polipropilenska pletena monofilamentna mrežica, neresorptivna, težine 82 g/m2, s veličinom pora 0.8 mm, za "plug" tehniku, dimenzije 5 X 10 cm</t>
  </si>
  <si>
    <t>Polipropilenska pletena monofilamentna mrežica, neresorptivna, težine 60 g/m2, s veličinom pora 1,5 mm, s plavim linijama/transparentna, dimenzije 10 X 15 cm</t>
  </si>
  <si>
    <t xml:space="preserve">Polipropilenska pletena monofilamentna mrežica, neresorptivna, težine 60 g/m2, s veličinom pora 1,5 mm, s plavim linijama/transparentna, dimenzije  26 X 36 cm </t>
  </si>
  <si>
    <t>Polipropilenska pletena monofilamentna mrežica, neresorptivna, težine 60 g/m2, s veličinom pora 1,5 mm, s plavim linijama/transparentna, dimenzije 15 X 15 cm</t>
  </si>
  <si>
    <t>Polipropilenska pletena monofilamentna mrežica, neresorptivna, težine 60 g/m2, s veličinom pora 1,5 mm, s plavim linijama/transparentna, dimenzije 30 X 30 cm</t>
  </si>
  <si>
    <t>Polipropilenska pletena monofilamentna mrežica, neresorptivna, težine 60 g/m2, s veličinom pora 1,5 mm, s plavim linijama/transparentna,  "hole tail" prekrojena, dimenzije 4,5 X 10 cm</t>
  </si>
  <si>
    <t>Polipropilenska pletena monofilamentna mrežica, neresorptivna, težine 60 g/m2, s veličinom pora 1,5 mm, s plavim linijama/transparentna,  "hole tail" prekrojena, dimenzije 6 x 14 cm</t>
  </si>
  <si>
    <t>Polipropilenska pletena monofilamentna mrežica, neresorptivna, težine 60 g/m2, s veličinom pora 1,5 mm, s plavim linijama/transparentna, dimenzije 20X30 cm</t>
  </si>
  <si>
    <t>Polipropilenska pletena monofilamentna mrežica, neresorptivna, težine 36 g/m2, s veličinom pora 1 mm, dimenzije 15 X 15 cm</t>
  </si>
  <si>
    <t>Polipropilenska pletena monofilamentna mrežica, neresorptivna, težine 36 g/m2, s veličinom pora 1 mm, dimenzije 7,5 X 15 cm</t>
  </si>
  <si>
    <t>Polipropilenska pletena monofilamentna mrežica, neresorptivna, težine 36 g/m2, s veličinom pora 1 mm, dimenzije 10X15 cm</t>
  </si>
  <si>
    <t>Polipropilenska pletena monofilamentna mrežica, neresorptivna, težine 36 g/m2, s veličinom pora 1 mm, dimenzije 5 X 10 cm</t>
  </si>
  <si>
    <t>Polipropilenska pletena monofilamentna mrežica, neresorptivna, težine 36 g/m2, s veličinom pora 1 mm, "hole tail" prekrojena, dimenzije 4,5 X 10 cm</t>
  </si>
  <si>
    <t>Polipropilenska pletena monofilamentna mrežica, neresorptivna, težine 36 g/m2, s veličinom pora 1 mm,"hole tail" prekrojena, dimenzije 6 X 14 cm</t>
  </si>
  <si>
    <t>Polipropilenska pletena monofilamentna mrežica, neresorptivna, težine 48 g/m2, s veličinom pora 3,6 X 2,8 mm, dimenzije 10 X 15 cm</t>
  </si>
  <si>
    <t>GRUPA 29
Kateteri, perkutana nefrostoma, žice, ekstraktori kamenca</t>
  </si>
  <si>
    <t>Kateter PVC, Tiemann aseptični, čvrsti vrh sa silikonom, 2 otvora, duljine 40 cm, veličine Ch 12-24</t>
  </si>
  <si>
    <t>Balonkateter silikon, Tiemann vrh, dvoluminalni, balon 10 ml, vel. Ch 12-24</t>
  </si>
  <si>
    <t>Balonkateter silikon, za postoperativnu drenažu, troluminalni, Dufour vrh, balon 20-30 ml, veličine Ch 18-24</t>
  </si>
  <si>
    <t>Balonkateter lateks, za postoperativnu drenažu, troluminalni, cilindrični, balon 30-50 ml, Ch 18-26</t>
  </si>
  <si>
    <t>Ekstraktor kamenca, košarice sa 4 plosnate žice od nehrđajučeg čelika, cilindričnog vrha i ručkom za upravljanje jednom rukom, radne duljine 90 cm, dužina košarice 25 mm, veličine Ch 3/4</t>
  </si>
  <si>
    <t>Punkcijski set za perkutanu nefrostomu, 2-step (2-djelna punkcijska kanila 17.5G/1.30mm, žica vodilica 0.038", metalni ekstender katetera, plastični stilet, kateter sa zakrivljenim vrhom i premazom od hidrogela, Luer-lock konektor, LL nepovratni ventil, adapter za urin.vrećicu), vel. Ch 6/8/10</t>
  </si>
  <si>
    <t>Punkcijski set za perkutanu nefrostomu, 3-step (2-djelna punkcijska kanila 17.5G/1.30mm, žica vodilica 0.038", dvodjelni dilatator 175 mm, kateter sa zakrivljenim vrhom, Luer-lock konektor, LL nepovratni ventil, adapter za urin.vrećicu), vel. Ch 6/8/10</t>
  </si>
  <si>
    <t>Žica vodilica sa čvrstim J-zakrivljenim vrhom, duljine 1000 mm, vanjski promjer 0.035" ili 0.038", od nehrđajućeg čelika sa PTFE premazom</t>
  </si>
  <si>
    <t>Dječji ureteralni stent (JJ proteza), promjera 3Ch, dužine 12cm</t>
  </si>
  <si>
    <t>Dječji ureteralni stent (JJ proteza), promjera 3Ch, dužine 15cm,18cm i 20 cm</t>
  </si>
  <si>
    <t>Ureteralni stent sa DD spojnicom na vezikalnom kraju, poliuretan, za ureterorenoskope, cilindrični zatvoreni, dužine 26-28 cm, veličine Ch 4,8</t>
  </si>
  <si>
    <t>Tumorski ureteralni stent sa DD spojnicom i zelenim markerom na vezikalnom kraju, poliuretan sa premazom od hidrogela, cilindrični zatvoreni, dužine 26 cm, veličine Ch 6/7</t>
  </si>
  <si>
    <t>Zatvoreni urinski drenažni sustav 2000 ml, 120 cm</t>
  </si>
  <si>
    <t>Kateter za postoperativnu drenažu, troluminalni, SoftSimplastic PVC, Dufour vrh, balon 75 ml, vel. Ch 18-24</t>
  </si>
  <si>
    <t>Zatvoreni urinski drenažni sustav sa ugrađenom mjernom komorom kapaciteta 400 ml, kapacitet komore 2000 ml, duljina cijevi 120 cm</t>
  </si>
  <si>
    <t>Integralni ureteralni stent, poliuretan, cilindrični zatvoreni, dužine 22-30 cm, veličine Ch 4,8/6/7/8/9</t>
  </si>
  <si>
    <t>Ureteralni kateter PVC, s ravnim vrhom, cilindrični, zatvoreni, duljine oko 70 cm, veličine Ch 3-10</t>
  </si>
  <si>
    <t>Ureteralni stent sa DD spojnicom na vezikalnom kraju, poliuretan, cilindrični zatvoreni, dužine 22-30 cm, veličine Ch 4,8/6/7/8/9</t>
  </si>
  <si>
    <t>GRUPA 28
Ureteralni gel u harmonika bočici</t>
  </si>
  <si>
    <t>Gel za podmazivanje mokraćne cijevi s lidokainom (2%) i Klorheksidin Diglukonat (0,05%), sterilan, pakiranje 11-30gr. Harmonika bočica.</t>
  </si>
  <si>
    <t>gr</t>
  </si>
  <si>
    <t>GRUPA 27
Potrošni materijal za urologiju</t>
  </si>
  <si>
    <t>Uređaj za ekstrakciju bubrežnih kamenaca u PNL metodi. Uređaj mora imati nitinolsku košaricu s 4 ravne žice koja se vraća u prvobitni položaj. Košarica mora viti bez vrha,(tipless). Ručka s spojem koji dopušta uvođenje vlakana 272 μm. Uređaj mora biti promjera 10 FR, dužine 38 cm, promjer košarice Ø20mm, dužina košarice 17.5mm.</t>
  </si>
  <si>
    <t>Silikonski urinarni stent s dvostrukom omčom. Jednokratan za korištenje na istom pacijentu do 12 mjeseci.U setu trebaju biti: silikonski urinarni kateter, nitinolska žica vodilica (stiff ⌀ 0,035i), spojivi pozicioner stenta s rendgenskim vidljivim krugom, 40 cm duljine i s medicinskim kartonom pacijenta. 6Fr, 26cm dužine.</t>
  </si>
  <si>
    <t>Silikonski urinarni stent s dvostrukom omčom. Jednokratan za korištenje na istom pacijentu do 12 mjeseci.U setu trebaju biti: silikonski urinarni kateter, nitinolska žica vodilica (stiff ⌀ 0,035i), spojivi pozicioner stenta s rendgenskim vidljivim krugom, 40 cm duljine i s medicinskim kartonom pacijenta. 6Fr, 28cm dužine.</t>
  </si>
  <si>
    <t>Silikonski urinarni stent s dvostrukom omčom. Jednokratan za korištenje na istom pacijentu do 12 mjeseci.U setu trebaju biti: silikonski urinarni kateter, nitinolska žica vodilica (stiff ⌀ 0,035i), spojivi pozicioner stenta s rendgenskim vidljivim krugom, 40 cm duljine i s medicinskim kartonom pacijenta. 6Fr, 30cm dužine.</t>
  </si>
  <si>
    <t>Silikonski urinarni stent s dvostrukom omčom. Jednokratan za korištenje na istom pacijentu do 12 mjeseci.U setu trebaju biti: silikonski urinarni kateter, nitinolska žica vodilica (stiff ⌀ 0,035i), spojivi pozicioner stenta s rendgenskim vidljivim krugom, 40 cm duljine i s medicinskim kartonom pacijenta. 7Fr, 26cm dužine.</t>
  </si>
  <si>
    <t>Silikonski urinarni stent s dvostrukom omčom. Jednokratan za korištenje na istom pacijentu do 12 mjeseci.U setu trebaju biti: silikonski urinarni kateter, nitinolska žica vodilica (stiff ⌀ 0,035i), spojivi pozicioner stenta s rendgenskim vidljivim krugom, 40 cm duljine i s medicinskim kartonom pacijenta. 7Fr, 28cm dužine.</t>
  </si>
  <si>
    <t>Silikonski urinarni stent s dvostrukom omčom. Jednokratan za korištenje na istom pacijentu do 12 mjeseci.U setu trebaju biti: silikonski urinarni kateter, nitinolska žica vodilica (stiff ⌀ 0,035i), spojivi pozicioner stenta s rendgenskim vidljivim krugom, 40 cm duljine i s medicinskim kartonom pacijenta. 7Fr, 30cm dužine.</t>
  </si>
  <si>
    <t>Poliuretanski urinarni stent s dvostrukom omčom, set treba sadržavati: jednostavni stent pozicioner s redngenski vidljivim krugom duljine 70cm i promjera, ⌀4.8mm, spojivi stent pozicioner s rendenskim vidljivim krugom dužine 40cm, nitinolska žica vodilica (stiff ⌀ 0,035i), medicinski karton pacijenta., 4.8Fr, 26cm.</t>
  </si>
  <si>
    <t>Poliuretanski urinarni stent s dvostrukom omčom, set treba sadržavati: jednostavni stent pozicioner s redngenski vidljivim krugom duljine 70cm i promera 4.8mm, spojivi stent pozicioner s rendenskim vidljivim krugom dužine 40cm, nitinolska žica vodilica (stiff ⌀ 0,035i), medicinski karton pacijenta., 4.8Fr, 28cm.</t>
  </si>
  <si>
    <t>Poliuretanski urinarni stent s dvostrukom omčom, set treba sadržavati: jednostavni stent pozicioner s redngenski vidljivim krugom duljine 70cm i promjera ⌀4.8mm, spojivi stent pozicioner s rendenskim vidljivim krugom dužine 450cm, nitinolska žica vodilica (stiff ⌀ 0,035i), medicinski karton pacijenta., 6Fr, 26cm.</t>
  </si>
  <si>
    <t>Poliuretanski urinarni stent s dvostrukom omčom, set treba sadržavati: jednostavni stent pozicioner s redngenski vidljivim krugom duljine 70cm i promjera ⌀4.mm , spojivi stent pozicioner s rendenskim vidljivim krugom dužine 40cm, nitinolska žica vodilica (stiff ⌀ 0,035i), medicinski karton pacijenta., 6Fr, 28cm.</t>
  </si>
  <si>
    <t>Poliuretanski urinarni stent s dvostrukom omčom, set treba sadržavati: jednostavni stent pozicioner s redngenski vidljivim krugom duljine 70 cm duljina i promjera ⌀4.8 mm , spojivi stent pozicioner s rendenskim vidljivim krugom dužine 40cm, nitinolska žica vodilica (stiff ⌀ 0,035i), medicinski karton pacijenta., 6Fr, 30cm.</t>
  </si>
  <si>
    <t>Poliuretanski urinarni stent s dvostrukom omčom, set treba sadržavati: jednostavni stent pozicioner s redngenski vidljivim krugom duljine 70cm duljina i promjera ⌀4.8mm , spojivi stent pozicioner s rendenskim vidljivim krugom dužine 40cm, nitinolska žica vodilica (stiff ⌀ 0,035i), medicinski karton pacijenta., 7Fr, 26cm.</t>
  </si>
  <si>
    <t>Poliuretanski urinarni stent s dvostrukom omčom, set treba sadržavati: jednostavni stent pozicioner s redngenski vidljivim krugom duljine 70cm i promjera  ⌀4.8mm, spojivi stent pozicioner s rendenskim vidljivim krugom dužine 40cm, nitinolska žica vodilica (stiff ⌀ 0,035i), medicinski karton pacijenta., 7Fr, 28cm.</t>
  </si>
  <si>
    <t>Poliuretanski urinarni stent s dvostrukom omčom, set treba sadržavati: jednostavni stent pozicioner s redngenski vidljivim krugom , 70 cm duljina , 4.8 mm ⌀, spojivi stent pozicioner s rendenskim vidljivim krugom dužine 40cm,  PTFE žica vodilica (stiff ⌀ 0,035i), medicinski karton pacijenta., 4.8Fr, 26cm.</t>
  </si>
  <si>
    <t>Poliuretanski urinarni stent s dvostrukom omčom, set treba sadržavati: jednostavni stent pozicioner s redngenski vidljivim krugom duljine 70 cm duljina i promjera ⌀4.8 mm , spojivi stent pozicioner s rendenskim vidljivim krugom dužine 40cm,  PTFE žica vodilica (stiff ⌀ 0,035i), medicinski karton pacijenta., 4.8Fr, 28cm.</t>
  </si>
  <si>
    <t>Poliuretanski urinarni stent s dvostrukom omčom, set treba sadržavati: jednostavni stent pozicioner s redngenski vidljivim krugom duljine 70cm i promjera ⌀4.8 mm , spojivi stent pozicioner s rendenskim vidljivim krugom dužine 40cm,  PTFE žica vodilica (stiff ⌀ 0,035i), medicinski karton pacijenta., 6Fr, 26cm.</t>
  </si>
  <si>
    <t>Poliuretanski urinarni stent s dvostrukom omčom, set treba sadržavati: jednostavni stent pozicioner s redngenski vidljivim krugom duljine 70cm i promjera   ⌀ 4.8 mm, spojivi stent pozicioner s rendenskim vidljivim krugom dužine 40cm,  PTFE žica vodilica (stiff ⌀ 0,035i), medicinski karton pacijenta., 6Fr, 28cm.</t>
  </si>
  <si>
    <t>Poliuretanski urinarni stent s dvostrukom omčom, set treba sadržavati: jednostavni stent pozicioner s redngenski vidljivim krugom duljine 70 cm duljine i promjera   ⌀4.8 mm, spojivi stent pozicioner s rendenskim vidljivim krugom dužine 40cm,  PTFE žica vodilica (stiff ⌀ 0,035i), medicinski karton pacijenta., 7Fr, 26cm.</t>
  </si>
  <si>
    <t>Igla za nefrostomijus, trodjelna, duga 20cm, 18G. Igla treba imati Chiba vrh za pozicioniranje i za poboljšanu vidljivoiost pod ultrazvukom.</t>
  </si>
  <si>
    <t>gla za nefrostomiju dvodjelna, duga 20cm, 18G. Igla treba imati Chiba vrh za pozicioniranje i za poboljšanu vidljivoiost pod ultrazvukom.</t>
  </si>
  <si>
    <t>Igla za nefrostomiju, trodjelna, duga 20cm, 18G. Igla treba imati Diamant vrh za pozicioniranje i za poboljšanu vidljivoiost pod ultrazvukom za perrkutani nefrostomski pristup.</t>
  </si>
  <si>
    <t>Žica vodilica za nefrostomu metalan presvučena teflonomu s "J" vrhom dugačkim 3cm., dužine 80 cm, ⌀ 0,032i, jako velika rendenska vidljivoiost pod ultrazvukom za perrkutane nefrostomske procedure.</t>
  </si>
  <si>
    <t>Set za irigaciju kod laserske ureteroskopije. Set treba sadržavati ručnu pumpu  za dodatnu i kntroliranu irigaciju. Set treba sadržavati 360 stupnjeva rotirajući muški luer lock konektor. Set treba odgovarati endoskopima proizvođača Olimpus, Storz i Wolf.</t>
  </si>
  <si>
    <t>Ureteralni stent bez petlje u mokraćnom mjehuražu. Stent se sastoji od jednog "pig tail"kraja i konca za drenažu.  Stent može biti na pacijentu minimalno  12 mjeseci. Stentje namjenjen za preoperatinu diletaciju. 7 FR, 80 i 160 cm.</t>
  </si>
  <si>
    <t>Ureteralni stent bez petlje u mokraćnom mjehuražu. Stent se sastoji od jednog "pig tail"kraja i konca za drenažu.  Stent može biti na pacijentu minimalno  12 mjeseci. Stentje namjenjen za preoperatinu diletaciju i za opstruktivne kamence.4.8FR</t>
  </si>
  <si>
    <t>Privremeni stent za prostatu. Stent bi trebao biti univerzalne veličine za sve veličine  prostate. 20 FR dužina: 80 mm + 32mm.U setu trebaju biti dva dilatatora 24 fr 300mm i 22fr i 300mm. U setu se trebaju nalaziti i gurač 20fr, 300mm i spojna cijevčica 22FR i 90 mm.</t>
  </si>
  <si>
    <t>Antimigracijskai uređaj s nitinolskim filterom koji se širi u  ureteru kako bi se izbjegla migracija kamenih fragmenata prema bubrega tijekom postupka litotripsije. Dužina 150cm, 3.6FR. Dužina vrha 9 cm. Napravljen je od nitinola i PTFE, DEPH free.</t>
  </si>
  <si>
    <t>Žica vodilica s hidrofilnim flopy vrhom ispunjen barijem, čvrsta nitinolska jezgra s drškom otpornom na savijanje, PTFE premaz. Plavi i žuti uzorak radi lakše vizualizacije. 0.035'' , dužina150 cm. 3 cm dužina vrha, ravnog/savijenog  duplo leksibilnog.</t>
  </si>
  <si>
    <t>Žica vodilica s hidrofilnim flopy vrhom ispunjen barijem, čvrsta nitinolska jezgra s drškom otpornom na savijanje, PTFE premaz. Plavi i žuti uzorak radi lakše vizualizacije. 0.035'' , dužina150 cm. 3 cm dužina vrha, fleksibilan.</t>
  </si>
  <si>
    <t>Žica vodilica koja treba biti napravljena od željeza presvučenog s PTFE materijalom. Vrh vodilice treba imati "J" fleksibilno vrh. Dužina vodilice mora biti 150cm, promjer Ø0,035i. Flopppy vrh treba biti 3 cm dugačak.</t>
  </si>
  <si>
    <t>Uređaj  namijenjen da bude kanal za prolaz endoskopa i drugih uroloških uređaja radi izvođenja ureteroskopije.  Uređaj treba biti jednokratan, fleksibilan, presvučen Hydromer slojem. Poliuretanski dilatacijski kateter presvučen s Hidromer materijalom s zašiljenim atraumatskim vrhom i dva radna kanala, 3Fr. unutrašnji dijametar Ø 10Fr, vanjski dijametar Ø12Fr, 450mm dužina. Uređaj treba biti napravljen od tri sloja: unutarnji PTFE, srednji sloj od nehrđajućeg čelika i vanjski sloj od Pxebaxa.</t>
  </si>
  <si>
    <t>Uređaj  namijenjen da bude kanal za prolaz endoskopa i drugih uroloških uređaja radi izvođenja ureteroskopije.  Uređaj treba biti jednokratan, fleksibilan, presvučen Hydromer slojem. Poliuretanski dilatacijski kateter presvučen s Hidromer materijalom s zašiljenim atraumatskim  vrhom i dva radna kanala, 3Fr. unutrašnji dijametar Ø 12Fr, vanjski dijametar Ø14Fr, 450mm dužina.Uređaj treba biti napravljen od tri sloja: unutarnji PTFE, sredni sloj od nehrđajućeg čelika i vanjski sloj od Pxebaxa.</t>
  </si>
  <si>
    <t>Uređaj namjenjen za ekstrakciju kamenca, namjenjen za polu krutu uretroskopiju. Veličina uređaja treba biti  2.5Fr promjer košarice Ø13.5mm, dužina 90 cm. Košarica treba imati 4 ravne nitinolske žice.</t>
  </si>
  <si>
    <t>Uređaj namjenjen za ekstrakciju kamenca, namjenjen za polu krutu uretroskopiju. Veličina uređaja treba biti  2.5Fr promjer košarice Ø11.5mm, dužina 90 cm. Košarica treba imati 4 zavijene nitinolske žice.</t>
  </si>
  <si>
    <t>Termosenzitivni poliuretanski ureteralni JJ stent s uređajem za vraćanje Jednostavni pozicioner stenta morai mati rendgenski vidljivi krug, 70cm dužine, Ø4.8 Fr. Spojivi stent pozicioner s rendenski vidljivim krugom 40cm dužine. Nitinolska žica vodilica Ø0,035i. U setu treba biti i medicinski karton pacijenta. Uređaj je 4.8Fr, 30cm dužine.</t>
  </si>
  <si>
    <t>Termosenzitivni poliuretanski ureteralni JJ stent s uređajem za vraćanje. Spojivi stent pozicioner s rendenski vidljivim krugom 40cm dužine.  U setu treba biti i medicinski karton pacijenta. Uređaj je 6Fr, 28cm dužine.</t>
  </si>
  <si>
    <t>Termosenzitivni poliuretanski ureteralni JJ stent s uređajem za vraćanje. Spojivi stent pozicioner s rendenski vidljivim krugom 40cm dužine.  U setu treba biti i medicinski karton pacijenta. Uređaj je 6Fr, 26cm dužine.</t>
  </si>
  <si>
    <t>GRUPA 26
Potrošni materijal za endoskopske uređaje proizvođača Karl Stortz</t>
  </si>
  <si>
    <t>Teleskop 30 stupnjeva, 4mm promjer, duljine 18cm, kompatibilno za endoskopski stup Karl Storz</t>
  </si>
  <si>
    <t>Teleskop 45 stupnjeva, 4mm promjer, duljine 18cm, kompatibilno za endoskopski stup Karl Storz</t>
  </si>
  <si>
    <t>Teleskop 30 stupnjeva, minimalno 2,7 mm promjer, duljine 18cm, kompatibilno za endoskopski stup Karl Storz</t>
  </si>
  <si>
    <t>Teleskop 0 stupnjeva, 2,7mm promjer, duljine 11 cm, kompatibilno za endoskopski stup Karl Storz</t>
  </si>
  <si>
    <t>Teleskop 30 stupnjeva, minimalno 2,7 mm promjer, duljine 11 cm, kompatibilno za endoskopski stup Karl Storz</t>
  </si>
  <si>
    <t>Svjetlosni kabel, promjera snopa optičkih vlakana 3.5 mm, duljine 230 cm, otporan na povišenu temperaturu, sa sigurnosnom maticom, može se koristiti za ICG primjene</t>
  </si>
  <si>
    <t>Konekcijski kabel za spajanje videolaringoskopa na monitor sistem, duljine 200 cm</t>
  </si>
  <si>
    <t>Videolaringoskop za otežane intubacije, CMOS tehnologija, snimanje i slikanje moguće putem gumba na špatuli, rezolucija 1200 x 800, s LED osvjetljenjem, IPX8 stupanj zaštite, ručka od titana, prikaz u 16:10 formatu, prikladan za procesiranje na temparaturi do 93 °C</t>
  </si>
  <si>
    <t>PPedijatrijski videolaringoskop za otežane intubacije, CMOS tehnologija, snimanje i slikanje moguće putem gumba na špatuli, rezolucija 1200 x 800, s LED osvjetljenjem, IPX8 stupanj zaštite, ručka od titana, prikaz u 16:10 formatu, prikladan za procesiranje na temparaturi do 93 °C</t>
  </si>
  <si>
    <t>Videolaringoskop MAC#4, CMOS tehnologija, snimanje i slikanje moguće putem gumba na špatuli, rezolucija 1200 x 800, s LED osvjetljenjem, IPX8 stupanj zaštite, ručka od titana, prikaz u 16:10 formatu, prikladan za procesiranje na temparaturi do 93 °C</t>
  </si>
  <si>
    <t>Videolaringoskop MAC#3, CMOS tehnologija, snimanje i slikanje moguće putem gumba na špatuli, rezolucija 1200 x 800, s LED osvjetljenjem, IPX8 stupanj zaštite, ručka od titana, prikaz u 16:10 formatu, prikladan za procesiranje na temparaturi do 93 °C</t>
  </si>
  <si>
    <t>STAMMBERGER drška za teleskop, zakrivljena, dužina 14.5 cm, za teleskope 30°-120° i dužine 18 cm.</t>
  </si>
  <si>
    <t>Srpasti nož, oštri vrh, duljina 19 cm. Autoklavibilan</t>
  </si>
  <si>
    <t>Antrum kireta, ovalna, mala, duljina 19 cm. Autoklavibilno.</t>
  </si>
  <si>
    <t>KUHN‐BOLGER ili jedankovrijedno kireta za frontalni sinus, zakrivljena 55° , ovalna, prednja strana rezajuća, duljina 19 cm. Autoklavibilno</t>
  </si>
  <si>
    <r>
      <t>KUHN‐BOLGER ili jedankovrijedno kireta za frontalni sinus, zakrivljena 90°</t>
    </r>
    <r>
      <rPr>
        <sz val="10"/>
        <color rgb="FF000000"/>
        <rFont val="Arial"/>
        <family val="2"/>
        <charset val="238"/>
      </rPr>
      <t>, ovalna, prednja strana rezajuća, duljina 19 cm. Autoklavibilno</t>
    </r>
  </si>
  <si>
    <t>Elevator, obostrani, jako i lagano zakrivljeni, duljine 22 cm</t>
  </si>
  <si>
    <t>Palpacijska sonda, obostrana, kuglasti vrh promjera 1.2 i 2 mm, duljina 19 cm. Autoklavibilno</t>
  </si>
  <si>
    <t>CASTELNUOVO sonda za frontalni sinus, obostrana, zakrivljena, dužina 22 cm. Autoklavibilna</t>
  </si>
  <si>
    <t>Sukcijska kanila, LUER‐Lock konekcija, široko savijena, vanjski promjer 3.0 mm, dužina 12.5 cm</t>
  </si>
  <si>
    <t>Antrum sukcijska kanila, LUER‐Lock konekcija, široko savijena, vanjski promjer 4.0 mm, dužina 12.5 cm</t>
  </si>
  <si>
    <t>KERRISON ili jedankovrijedno grickalica, rastavljiva, kruta, radne dužine 17 cm</t>
  </si>
  <si>
    <t>BLAKESLEY ili jednakovrijedno nosna hvatalica, ravna, sa adapterom za čišćenje, radna duljina 13 cm. Autoklavibilna</t>
  </si>
  <si>
    <t>BLAKESLEY‐WILDE ili jednakovrijedno nosna hvatalica, sa adapterom za čišćenje, radna duljina 13 cm. Autoklavibilna.</t>
  </si>
  <si>
    <t>STAMMBERGER grickalica, sa konektorom za čišćenje, radna duljina 10 cm.</t>
  </si>
  <si>
    <r>
      <t>Bipolarna pinceta, izolirana, kutna, tupa,</t>
    </r>
    <r>
      <rPr>
        <sz val="10"/>
        <color rgb="FF000000"/>
        <rFont val="Arial"/>
        <family val="2"/>
        <charset val="238"/>
      </rPr>
      <t xml:space="preserve"> duljina 19 cm. Autoklavibilno</t>
    </r>
  </si>
  <si>
    <t>Sukcijska kanila, bipolarna, kutna, dužina elektrode 3.5 mm, vanjski promjer 4.5 mm, radna dužina 11 cm, autoklavibilna</t>
  </si>
  <si>
    <t>FREER ili jednakovrijedno elevator, dvostrani, jedna strana poluoštra, druga strana tupa, duljine 20 cm. Autoklavibilno</t>
  </si>
  <si>
    <t>Škarice za nos, ravne, sa konektorom za čišćenje, radna duljina 13 cm. Autoklavibilno</t>
  </si>
  <si>
    <t>PLESTER srpasti nožić, dvostrani, standardni model, lagano zakrivljeni, dužine 16 cm,autoklavibilan</t>
  </si>
  <si>
    <t>Set crijeva za irigaciju, tlakom reguliran. Upotreba uz uređaje irigaciju, pojedinačno sterilno pakirano, 10 kom u pakiranju, jednokratno.</t>
  </si>
  <si>
    <t>Set crijeva za irigaciju, protokom. Upotreba uz uređaje irigaciju, pojedinačno sterilno pakirano, 10 kom u pakiranju, jednokratno.</t>
  </si>
  <si>
    <t>Set crijeva za irigaciju uz shaver sistem, 10 komada u kutiji, jednokratno, pojedinačno sterilno pakirano.</t>
  </si>
  <si>
    <t xml:space="preserve">Fleksibilni intubacijski video endoskop za jednokratnu upotrebu
Smjer gledanja: 0°, kut gledanja: 90°, radna daljina: 65 cm, promjer vanjske košuljice: 3.5 mm, promjer radnog kanala: 1.2 mm, savitljivost distalnog dijela: 180°/180°, za jednokratnu upotrebu, sterilan, pakiranje se sastoji od 6 komada
</t>
  </si>
  <si>
    <t>Fleksibilni intubacijski videoendoskop 5.3x65 za jednokratnu upotrebu, vanjski promjer: 5.3 mm, promjer radnog kanal: 2.2 mm, smjer gledanja: 0°, kut gledanja: 90°, radna duljina: 65 cm, fleksija gore/dolje: 180°/180°, pakiranje se sastoji od 6 komada</t>
  </si>
  <si>
    <t>Elektronički modul za povezivanje jednokratnih video endoskopa s monitorom</t>
  </si>
  <si>
    <t>Filter za insuflaciju, jednokratni, prikladan za insuflaciju brzim protokom do 50 l/min. Hidrofoban sa obje strane kutija s 25 komada.</t>
  </si>
  <si>
    <t xml:space="preserve">GRUPA 25
Potrošni materijal za medicinske uređaje proizvođača Olympus </t>
  </si>
  <si>
    <t>Nastavak, radni sa Albarranom, sa dva radna kanala, za postojeći cistoskopski set, autoklavan</t>
  </si>
  <si>
    <t>Radni most, s jednim radnim kanalom, za spajanje 19.8 Fr. i 22.5 Fr. košuljica na optiku. Autoklavan</t>
  </si>
  <si>
    <t>Cistoskopska košuljica, 19.8 Fr. Isporuka uključuje i pripadajući standardni obturator. Višekratna, autoklavna.</t>
  </si>
  <si>
    <t>Košuljica, vanjska za resektoskop, 27 Fr., 194 mm radne dužine, s ABS rupicama, kontinuirano ispiranje, autoklavna</t>
  </si>
  <si>
    <t>Košuljica, unutrašnja, za resektoskop, 24 Fr., 194 mm radne dužine, saABS rupicama, sa standardnim obturatorom, autoklavna</t>
  </si>
  <si>
    <t>Element, radni, monopolarni, za TUR, aktivni, autoklavan</t>
  </si>
  <si>
    <t>Bipolarni radni element, aktivni, za TURis zahvate, autoklavan.</t>
  </si>
  <si>
    <t>Šprica, 150 ml, s fiksnim nastavkom. Višekratna</t>
  </si>
  <si>
    <t>Rezervni cilindar, za špricu, 150 ml</t>
  </si>
  <si>
    <t>Košuljica, cistoskopska, 22.5Fr., stupnjevana, sa standardnim obturatorom</t>
  </si>
  <si>
    <t>Kabel, svjetlosni, promjera snopa optičkih vlakana 2.8 mm, dužine 3 m, autoklavan</t>
  </si>
  <si>
    <t>Kabel, svjetlosni, promjera snopa optičkih vlakana 4.25 mm, dužine 3 m, autoklavan</t>
  </si>
  <si>
    <t>Rezervne, vanjske gumice, za 11 mm troakare, plave, višekratne, autoklavne. Pakiranje sadrži 10 komada.</t>
  </si>
  <si>
    <t>Rezervne, vanjske gumice, za 5.5 mm troakare, crvene, višekratne, autoklavne. Pakiranje sadrži 10 komada.</t>
  </si>
  <si>
    <t>Rezervne, unutrašnje dihtung gumice, za troakare od 5.5 mm i 3.5 mm, prozirne, višekratne, autoklavne. Pakiranje sadrži 10 komada.</t>
  </si>
  <si>
    <t>Teleskop, 4 mm, 30° kut gledanja, 115° širina kuta, 160 mm radne dužine, safirno staklo, autoklavan. 2- godišnja garancija na autoklaviranje</t>
  </si>
  <si>
    <t>Troakar tuba, za 4 mm optike, 2 ventila za brzi protok, rotaciona, autoklavna.</t>
  </si>
  <si>
    <t>Troakar bodež, 4 mm, tupi vrh, autoklavan.</t>
  </si>
  <si>
    <t>Set rezervnih gumenih prstena za artroskopsku košuljicu</t>
  </si>
  <si>
    <t>Kabel, monopolarni, za Olympus resektoskope serije OES 400, za Martin i Berchtold kutore</t>
  </si>
  <si>
    <t>HF-resekcijska elektroda, 'kuglica, za koagulaciju, sterilna, jednokratna, paket 12 komada</t>
  </si>
  <si>
    <t>Rezervna drška za bipolarne laparoskopske instrumente. Višekratna, autoklavna.</t>
  </si>
  <si>
    <t>Rezervna košuljica za bipolarne laparoskopske instrumente, 5x330 mm, višekratna, autoklavna.</t>
  </si>
  <si>
    <t>Rezervna košuljica za bipolarne laparoskopske instrumente, 5x430 mm, višekratna, autoklavna.</t>
  </si>
  <si>
    <t>Rezervna drška za monopolarne laparoskopske instrumente, bez kočnice, s HF konektorom, višekratna, autoklavna</t>
  </si>
  <si>
    <t>Rezervna drška za laparoskopske instrumente, s kočnicom, bez HF konektora, monopolarna, višekratna, autoklavna</t>
  </si>
  <si>
    <t>Rezervna košuljica za monopolarne laparoskopske instrumente, 5x330 mm, višekratna, autoklavna</t>
  </si>
  <si>
    <t>Rezervna košuljica za monopolarne laparoskopske instrumente, 10x330 mm, višekratna, autoklavna</t>
  </si>
  <si>
    <t>Rezervni umetak za HiQ+ bipolarni disektor, zakrivljenog vrha, 5x430 mm, višekratan, autoklavan</t>
  </si>
  <si>
    <t>Rezervni umetak za HiQ+ bipolarni disektor, 5x330 mm, višekratan, autoklavan</t>
  </si>
  <si>
    <t>Rezervni umetak za HiQ+ monopolarne laparoskopske škarice, 5x330 mm, različitih duljina hvata. Višekratan, autoklavan.</t>
  </si>
  <si>
    <t>Rezervni umetak za HiQ+ laparoskopske hvataljke, 5x330 mm, različitih duljina hvata, višekratan, autoklavan.</t>
  </si>
  <si>
    <t>Rezervni umetak za babcock laparoskopski instrument 5x330 mm, višekratan, autoklavan.</t>
  </si>
  <si>
    <t xml:space="preserve">Rezervni umetak za laparoskopsku hvatalicu, 5x330 mm, s kočnicom, višekratan, autoklavan.  </t>
  </si>
  <si>
    <t xml:space="preserve">Rezervni umetak za laparoskopsku hvatalicu, 5x330 mm, atraumatskog vrha, sa kočnicom, višekratan, autoklavan.  </t>
  </si>
  <si>
    <t xml:space="preserve">Rezervni umetak za laparoskopsku hvatalicu, 10x330 mm, višekratan, autoklavan. </t>
  </si>
  <si>
    <t xml:space="preserve">Crijevo silikonsko za povezivanje filtera sa  sukcijskom bocom jednokratni </t>
  </si>
  <si>
    <t xml:space="preserve">Cijevi za filter za KV-5 dužine 900 mm </t>
  </si>
  <si>
    <t xml:space="preserve">Boca za sukcijsku pumpu Olympus KV-5  zapremine 2 l </t>
  </si>
  <si>
    <t xml:space="preserve">Poklopac za bocu za sukcijsku pumpu KV-5 </t>
  </si>
  <si>
    <t xml:space="preserve">Čepovi gumeni za radni kanal za Olympus endoskope, višekratni, nesterilni </t>
  </si>
  <si>
    <t xml:space="preserve">Poklopac za kanticu Olympus MAJ-901 </t>
  </si>
  <si>
    <t xml:space="preserve">Čepovi za sukciju za Olympus endoskope  </t>
  </si>
  <si>
    <t xml:space="preserve">Čepovi za zrak/vodu za Olympsu endoskope </t>
  </si>
  <si>
    <t xml:space="preserve">Kapa zaštitna za Olympus videoendoskope kod čišćenja i pranja endoskopa </t>
  </si>
  <si>
    <t xml:space="preserve">Boca za destiliranu vodu (zaOlympus endoskope serije 40 i EXERA) </t>
  </si>
  <si>
    <t>Držač endoskopa, dvostruki</t>
  </si>
  <si>
    <t>Ventil za zrak</t>
  </si>
  <si>
    <t>Adapter za čišćenje</t>
  </si>
  <si>
    <t>Staklena boca za sukcijsku pumpu SSU-II,</t>
  </si>
  <si>
    <t xml:space="preserve">Adapter za povezivanje Olympus Endoskpa sa Olympus mašinom za dezinfekciju ETD-3 </t>
  </si>
  <si>
    <t>Žica vodilica</t>
  </si>
  <si>
    <t>Ureteralni dilatator, dilatacija 6-12Fr., 24 cm dužine, vanjski promjer 14 Fr., unutrašnji 12 Fr., pojačana nehrđajućim čelikom, jednokratna, sterilna. Pakiranje sa 5 kom</t>
  </si>
  <si>
    <t>Ureteralni dilatator, dilatacija 6-12Fr., 38 cm dužine, vanjski promjer 14 Fr., unutrašnji 12 Fr., pojačana nehrđajućim čelikom, jednokratna, sterilna. Pakiranje sa 5 kom</t>
  </si>
  <si>
    <t>Ureteralni dilatator, dilatacija 6-12Fr., 54 cm dužine, vanjski promjer 14 Fr., unutrašnji 12 Fr., pojačana nehrđajućim čelikom, jednokratna, sterilna. Pakiranje sa 5 kom</t>
  </si>
  <si>
    <t xml:space="preserve">Mini košara za ekstrakciju sitnih kamena i stranih tijela iz žučnog voda sa 4 spiralnih žica , košara širine 11 mm , radne dužine 1150 mm, radni kanal 1,2 mm, distalni tip 3 Fr., sa mogućnošću davanja kontrasta, pakiranje 1 kom </t>
  </si>
  <si>
    <t>Hvatalica, 3 Fr. x 1150 mm, radni kanal 1,2 mm, trokraka, dužina vrha hvata 11 mm, sterilna, jednokratna, integrirana drška, za vađenje stranih tijela i sl., pakiranje: 1 kom</t>
  </si>
  <si>
    <t>Monopolarni kabel, za spajanje 4 pin laparoskopskih instrumenata na  Erbe T seriju, Martin i Berchtold generatore, dužine 3.5m, višekratan, autoklavan</t>
  </si>
  <si>
    <t>Monopolarni kabel, za spajanje 4 pin  laparoskopskih instrumenata na  UES-30 i UES-40 generatore, dužine 3.5m, višekratan, autoklavan</t>
  </si>
  <si>
    <t>Kabel, bipolarni, za HiQ+ bipolarne laparoskopske instrumente, 3.5 m dužine. Za UES-20/-30/-40 i Valleylab generatore</t>
  </si>
  <si>
    <t>TCR Elektroda, tipa omča loop, pod kutem 90°, sterilna, jednokratna, paket sadrži 12 kom</t>
  </si>
  <si>
    <t>TCR Elektroda, tipa omča loop, pod kutem 45°, sterilna, jednokratna, paket sadrži 12 kom</t>
  </si>
  <si>
    <t>TCR Elektroda, tipa igla pod kutem 45°, za rješavanje septuma, sterilna, jednokratna, paket sadrži 12 kom</t>
  </si>
  <si>
    <t>Rezervne, histeroskopske kink gumice, 0.4 mm, višekratne. Pakiranje sa min 6 komada.</t>
  </si>
  <si>
    <t>Bipolarni kabel, za TCRis histeroresekcije. Za spajanje resektoskopa na UES-40 kutor. 4 m dužine. Višekratan, autoklavan</t>
  </si>
  <si>
    <t>Bipolarni kabel za TURis/TCRis zahvate u fiziološkoj otopini. Povezuje radni element resektoskopa sa generatorom ESG-400. Višekratan, autoklavan</t>
  </si>
  <si>
    <t>Veress igla dužine 120 mm, višekratna</t>
  </si>
  <si>
    <t>Dijagnostička košuljica za histeroskop, 4.5 mm sa radnim kanalom od 3 Fr., kontinuirano ispiranje, višekratna, autoklavna</t>
  </si>
  <si>
    <t>Terapeutska košuljica za histeroskop, 6.5 mm, sa radnim kanalom od 7 Fr., kontinuirano ispiranje, višekratna, autoklavna</t>
  </si>
  <si>
    <t>Resekcijska elektroda, monopolarna tipa igla, 90° za monopolarni resektoskop, sterilna, jednokratna, paket sadrži 12 kom</t>
  </si>
  <si>
    <t>Unutrašnja košuljica histeroresektoskopa, 8 mm., autoklavabilna sa standardnim obturatorom</t>
  </si>
  <si>
    <t>Vanjska košuljica histeroressektoskopa, kontinuirano ispiranje, rotaciona, 8.5 mm. Autoklavna.</t>
  </si>
  <si>
    <t>Bipolarni radni element, pasivni, za TURis zahvate, autoklavan.</t>
  </si>
  <si>
    <t>Bipolarne vaporizacijske TURis/TCRis 'glijva' elektrode. Vaporizacija-resekcija mioma/polipa/prostate. Pakiranje sa 12 komada. Sterilne, jednokratne</t>
  </si>
  <si>
    <t>HF resekcijske elektrode, osnovne loop, za bipolarne resekcije. Sterilne, jednokratne, pakiranje sa 12 kom.</t>
  </si>
  <si>
    <t>Resekcijska elektroda tipa igla pod kutem od 45°, za bipolarne resekcije, sterilna, jednokratna, paket sadrži 12 kom</t>
  </si>
  <si>
    <t>HF koagulacijska "kuglica" elektroda, za bipolarne koagulacije, sterilna, jednokratna, paket sadrži 12 kom</t>
  </si>
  <si>
    <t>Set irigacijskih tuba, 'Y' oblika, sa 2 kanile - za spajanje na dvije vrećice otopina. Višekratne, autoklavne</t>
  </si>
  <si>
    <t>Kateter za ispiranje, radni kanal promjera minimalno 2.8 mm, radna duljina 2400 mm, jednokratno</t>
  </si>
  <si>
    <t>Aligator kliješta, radne dužine 2300 mm, promjer radnog kanala 2.8 mm, jednokratno</t>
  </si>
  <si>
    <t>Odvijač za spajanje/odvijanje, za instrumente od  5 mm, rad na principu kilo ključa. Višekratan, autoklavan.</t>
  </si>
  <si>
    <t>Četkica za čišćenje područja utora poluge hvataljke na duodenoskopu TJF-Q180V</t>
  </si>
  <si>
    <t>Adapter za radni kanal Olympus endoskopa, jednokratni</t>
  </si>
  <si>
    <t>Crijevo za radni kanal kod ispiranja</t>
  </si>
  <si>
    <t xml:space="preserve">Spremnik za vodu na pumpi za ispiranje, kapaciteta 2 L, višekratni, mogućnost autoklaviranja </t>
  </si>
  <si>
    <t>Crijevo za dodatni kanal za ispiranje Olympus endoskopa, višekratni uz mogućnost autoklaviranja</t>
  </si>
  <si>
    <t xml:space="preserve">Crijevo za dovod plina iz CO2 pumpe u bočicu za zrak, višekratni </t>
  </si>
  <si>
    <t>Crijevo za slabiji dovod plina iz CO2 pumpe u bočicu za zrak, višekratni</t>
  </si>
  <si>
    <t>MAJ-1816, CO2 Tube for UCR</t>
  </si>
  <si>
    <t>Cijev za povezivanje na bocu sa CO2, DIN standard.</t>
  </si>
  <si>
    <t>Boca za vodu za CO2 MAJ 902</t>
  </si>
  <si>
    <t>Dopunski poklopac za MAJ-902</t>
  </si>
  <si>
    <t>Teleskop 4 mm, stupnjevi gledanja od 0° do 70°, radna duljina min. 280 mm. Isporuka uključuje zaštitnu cijev za transport, skladištenje i sterilizaciju parom. Autoklavan. Dvogodišnja garancija na autoklaviranje.</t>
  </si>
  <si>
    <t>HF resekcijska elektroda, trakasta omča, za bipolarne resekcije. Sterilna, jednokratna, pakiranje sadrži 12 kom.</t>
  </si>
  <si>
    <t>Hvatalica, fleksibilna, 7 Fr. x 330 mm, autoklavna.</t>
  </si>
  <si>
    <t>Biopsijska hvatalica, fleksibilna, 7 Fr. x 330 mm, autoklavna.</t>
  </si>
  <si>
    <t>Rezervne gumice, za mostove i albarane, 0.7 mm, višekratne, paket od 10 komada.</t>
  </si>
  <si>
    <t>Škarice, 7 Fr., ravne, uske, semifleksibilne, autoklavne.</t>
  </si>
  <si>
    <t>Hvatalica, 7 Fr., semifleksibilna, autoklavna.</t>
  </si>
  <si>
    <t>Košarica za hvatanje kamenaca Dormya, SurLok s ravnim žicama, 4 žice, veličina košarice 16 mm, 2.4 Fr. x 120 cm dužine. Sterilna, jednokratna, 1 kom.</t>
  </si>
  <si>
    <t>Košarica za hvatanje kamenaca 1.8 F r, 4 -žice Ultra-Catch NT nitinolska košara bez vrha</t>
  </si>
  <si>
    <t>Košarica za hvatanje kamenaca 2.2 Fr, 4-žice Ultra-Catch NT nitinolska košara bez vrha</t>
  </si>
  <si>
    <t>Košarica za hvatanje kamenaca 3.0 Fr, 4-žice Ultra-Catch NT nitinolska košara bez vrha</t>
  </si>
  <si>
    <t>Košarica za hvatanje kamenaca 1.8 Fr, križno uparena X-Catch NT nitinolska košara bez vrha</t>
  </si>
  <si>
    <t>Košarica za hvatanje kamenaca 2.2 Fr, križno uparena X-Catch NT nitinolska košara bez vrha</t>
  </si>
  <si>
    <t>Košarica za hvatanje kamenaca 3.0 Fr, križno uparena X-Catch NT nitinolska košara bez vrha</t>
  </si>
  <si>
    <t xml:space="preserve">Teleskop 4 mm, raznih stupnjeva gledanja, HD, safirno staklo, autoklavni, sa zaštitnom tubom za transport i sterilizaciju. </t>
  </si>
  <si>
    <t>Nož za uretrotom, polukružni, kanal 4 Fr, autoklavni. Za uporabu s ureteralnim kateterom 3 ili 4 Fr</t>
  </si>
  <si>
    <t>Nož za uretrotom, polukružni, autoklavan</t>
  </si>
  <si>
    <t>Nož za uretrotom, lanceta, autoklavan</t>
  </si>
  <si>
    <t>Nož za uretrotom, valovit, autoklavan</t>
  </si>
  <si>
    <t>Nož za uretrotom, lanceta, ravan, autoklavan</t>
  </si>
  <si>
    <t>Nož za uretrotom, valovit, ravan, autoklavnan</t>
  </si>
  <si>
    <t>Košuljica za uretrotom 22 Fr., 4 Fr. kanal, s opturatorom, autoklavna</t>
  </si>
  <si>
    <t>Opturator, za košuljicu za uretrotom 22 Fr., 4 Fr. kanal, autoklavan</t>
  </si>
  <si>
    <t>Vanjska košuljica za uretrotom 26 Fr., za košuljicu od 22 Fr., za perkutani pristup, autoklavna</t>
  </si>
  <si>
    <t>Radni element za uretrotom, višekratni</t>
  </si>
  <si>
    <t>Adapter za crijeva, s muškim Luer-lockom i "božićnim drvcem"</t>
  </si>
  <si>
    <t>Ventil, Luer-lock muški/"božićno drvce"</t>
  </si>
  <si>
    <t>Optički opturator za resektoskop, 26 i 27 Fr., autoklavan</t>
  </si>
  <si>
    <t xml:space="preserve">Kapica za brtvljenje za ureteroskop, 0.7 mm, transparentna, sterilna, jednokratna, paket sadrži 10 kom </t>
  </si>
  <si>
    <t>Sukcijsko-irigacijska tuba, 5 x 360 mm, s distalnim rupicama, za dršku saugera, višekratna, autoklavna</t>
  </si>
  <si>
    <t>Drška saugera, za sukcijsko-irigacijsku tubu, 5 mm, višekratna, autoklavna</t>
  </si>
  <si>
    <t>Rezervne unutrašnje cijevi za dršku saugera, sukcijski kanal 5 mm, višekratne, autoklavne</t>
  </si>
  <si>
    <t>Sukcijsko-irigacijska tuba, 5 x 360 mm, gumb, monopolarna, za dršku saugera, višekratna, autoklavna</t>
  </si>
  <si>
    <t>Visokofrekventna elektroda, kuka, 5 x 330 mm, višekratna, autoklavna</t>
  </si>
  <si>
    <t>Kapica za brtvljenje hvatalica za laparoskopiju, 2.2 mm, višekratna, autoklavna, paket sadrži 10 kom</t>
  </si>
  <si>
    <t>Teleskop, 10 mm, stupanj gledanja 0° ili stupanj gledanja 30°, HD, brzo zaključavanje, bez distorzije, višekratan, autoklavan, isporuka uključuje posudu za sterilizaciju i pohranu</t>
  </si>
  <si>
    <t xml:space="preserve">Filter za insuflaciju CO2, sterilan, jednokratan, veliki, pakiranje sadrži 10 kom </t>
  </si>
  <si>
    <t>Bipolarno-ultrazvučni instrumenti za rezanje i zatvaranje žila promjera do 7 mm, dimenzija 5mm x 35 cm ili dimenzija 20 cm (za otvorenu kirurgiju), jednokratan, sterilan, pakiranje sadrži 5 kom</t>
  </si>
  <si>
    <t xml:space="preserve">Standardni set crijeva za čišćenje leća sinusoskopa, paket sadrži 5 kom </t>
  </si>
  <si>
    <t>Košuljica za ispiranje sinusoskopa 0°, 30° ili 45°, paket sadrži 5 kom</t>
  </si>
  <si>
    <t>Visokofrekventna elektroda, duga kuka, 5 x 330 mm, višekratna, autoklavna</t>
  </si>
  <si>
    <t>Silikonsko crijevo za pumpu za ispiranje dugačko, paket sadrži 10 kom</t>
  </si>
  <si>
    <t>Plastična boca za sukciju kapaciteta 2,5 l za korištenje sa sukcijskim vrećicama</t>
  </si>
  <si>
    <t>Teleskop, 4 mm, 12°, dugi</t>
  </si>
  <si>
    <t>Unutrašnja košuljica, za WA22018A/19A, duga</t>
  </si>
  <si>
    <t>Vanjska košuljica, 27 Fr., duga, rotaciona</t>
  </si>
  <si>
    <t>VF-resekc. elektr., bip. omča, duga, steril.,12kom</t>
  </si>
  <si>
    <t>VF-resekc. elektr., kuglica, duga, steril.</t>
  </si>
  <si>
    <t>Tester na vodonepropus. za fleks. Olympus endosk.</t>
  </si>
  <si>
    <t>Filter za sukcijsku pumpu KV-6</t>
  </si>
  <si>
    <t>Nosna tamponada, pak. 8 komada, resorptivna, razgrađuje se u roku od 4 dana bez potrebe uklanjanja iz nosa. Od biokompatibilnog materijala hitozan. Savitljiva, brzog djelovanja, prilagođava se anatomiji, odvaja tkivo, sprječava prianjanje tkiva i kontrolira krvarenje.</t>
  </si>
  <si>
    <t>VF-kabel, monopolarni, min. 3.5m dužine, kompatibilan s uređajima UES-30, Erbe Int.,Valleylab</t>
  </si>
  <si>
    <t>VF-kabel, monoporalni, min. 3.5m dužine, kompatibilan s uređajima UES-10/20, Valleylab (stari)</t>
  </si>
  <si>
    <t>Evakuator, prema Elliku</t>
  </si>
  <si>
    <t>Pritisna loptica, za Ellik evakuator</t>
  </si>
  <si>
    <t>Rezervno staklo, za Ellik evakuator</t>
  </si>
  <si>
    <t>Tube, s konusom, za Ellik evakuator</t>
  </si>
  <si>
    <t>Adapter za OES Pro vanjsku košuljicu na Ellik evakuator / špricu za mjehur</t>
  </si>
  <si>
    <t>OP teleskop, 0°, 5 mm kanal</t>
  </si>
  <si>
    <t>Nastavak, s automatskom valvom, za operacijski teleskop WA31000A</t>
  </si>
  <si>
    <t>HF-resekcijska elektroda “Plasma-OvalButton”, ovalni gumb, 24 Fr., 12°-30°</t>
  </si>
  <si>
    <t>pak.</t>
  </si>
  <si>
    <t>HF-resekcijska elektroda, omča, 24-28 Fr., 45° pod kutom, 12° i 30°, sterilno, za jednokratnu upotrebu, 12 kom., za TURis enukleaciju</t>
  </si>
  <si>
    <t>Set dilatatora za perkutani pristup, set 9 – 28 Fr.</t>
  </si>
  <si>
    <t>OP teleskop nefroskop, smjer gledanja 30°, radni kanal od 4 mm</t>
  </si>
  <si>
    <t>Klešta za hvatanje za nefroskop, nazubljena, 3,25 x 400 mm, s lumenom</t>
  </si>
  <si>
    <t>Klešta za hvatanje, s trokraka, 3,5 x 400 mm, sa kanalom 1,1 mm</t>
  </si>
  <si>
    <t>Pretvornik ultrazvučno-mehaničkog litotriptora</t>
  </si>
  <si>
    <t>Sigurnosni zatvarač ultrazvučno-mehaničkog litotriptora</t>
  </si>
  <si>
    <t>Ključ za pretvornik ultrazvučno-mehaničkog litotriptora</t>
  </si>
  <si>
    <t>Sonda ultrazvučno-mehaničkog litotriptor, Sterilna za jednokratnu upotrebu, 3,76 mm</t>
  </si>
  <si>
    <t>Sonda ultrazvučno-mehaničkog litotriptor, Sterilna za jednokratnu upotrebu, 3,40 mm</t>
  </si>
  <si>
    <t>Sonda ultrazvučno-mehaničkog litotriptor, Sterilna za jednokratnu upotrebu, 1,83 mm</t>
  </si>
  <si>
    <t>Sonda ultrazvučno-mehaničkog litotriptor, Sterilna za jednokratnu upotrebu, 1,50 mm</t>
  </si>
  <si>
    <t>Sonda ultrazvučno-mehaničkog litotriptor, Sterilna za jednokratnu upotrebu, 0,97 mm</t>
  </si>
  <si>
    <t>Sonda za litotripsiju, za višekratnu upotrebu, 3,76 mm (1/kutija)</t>
  </si>
  <si>
    <t>Sonda za litotripsiju, za višekratnu upotrebu, 3,40 mm (1/kutija)</t>
  </si>
  <si>
    <t>Sonda za litotripsiju, za višekratnu upotrebu, 1,83 mm (1/kutija)</t>
  </si>
  <si>
    <t>Sonda za litotripsiju, za višekratnu upotrebu, 1,50 mm (1/kutija)</t>
  </si>
  <si>
    <t>Sonda za litotripsiju, za višekratnu upotrebu, 0,97 mm (1/kutija)</t>
  </si>
  <si>
    <t>Bipolarni aplikator “CelonProBreath” za korištenje kod hipertrofije nosne školjke, sterilan, jednokratan, 5 kom.</t>
  </si>
  <si>
    <t xml:space="preserve">pak. </t>
  </si>
  <si>
    <t>Bipolarni aplikator “CelonProSleep plus” za upotrebu kod hipertrofije tonzila, tretmana mekog nepca i korijena jezika, sterilan, jednokratan, 5 kom.</t>
  </si>
  <si>
    <t xml:space="preserve">Drška elektrode i monopolarne hvatalice </t>
  </si>
  <si>
    <t>Elektroda za rezanje, jednokratna, pakiranje 5kom</t>
  </si>
  <si>
    <t>Kabel za jednokratne pacijent ploče</t>
  </si>
  <si>
    <t>Neutralna elektroda za djecu, bez kabla 5-15 kg, 70 cm², 100 kom./kutija</t>
  </si>
  <si>
    <t>Neutralna elektroda za odrasle, bez kabela &gt; 15 kg, 140 cm², 100 kom./kutija</t>
  </si>
  <si>
    <t>Neutralna elektroda, univerzalna veličina, za djecu/odrasle, bez kabela &gt; = 5 kg, 110 cm², 100 kom./kutija</t>
  </si>
  <si>
    <t>Neutralna elektroda, univerzalna veličina, za djecu/odrasle, s kabelom &gt; = 5 kg, 110 cm², 15 kom./kutija</t>
  </si>
  <si>
    <t>Bipolarna pinceta za ORL 180 mm, zakrivljena, tupa 2,0 mm, ravni utikač</t>
  </si>
  <si>
    <t>Bipolarna pinceta za ORL 200 mm bajunet ravna tupa 1,0 mm, ravni utikač</t>
  </si>
  <si>
    <t>Bipolarni kabel od 3 m, ravni utikač, četvrtasti kraj generatora: Valleylab priključak</t>
  </si>
  <si>
    <t>Drška ORL Multidebrider, ravana</t>
  </si>
  <si>
    <t>Set tuba za orl shaver, standardni, sterilni, jednokratni, 5 kom.</t>
  </si>
  <si>
    <t>Set tuba za orl shaver, sa sistemom za odčepljivanje, sterilni, jednokratni, 5 kom.</t>
  </si>
  <si>
    <t>Oštrica za sinuse, promjer max. 4 mm, ravna, standardna, nazubljena. Paket sadrži 5 komada.</t>
  </si>
  <si>
    <t>GRUPA 24
Titanizirane i polipropilenske mrežice</t>
  </si>
  <si>
    <t>Implantat za prolaps prednjeg defekta, titaniziran, nanotehnologijom titan-oksid povezan kovalentnom vezom s polipropilenom, 6 traka, 6 katetera, 24g/m2, uz set za postavljanje</t>
  </si>
  <si>
    <t>Implantat za prolaps stražnjeg defekta, titaniziran, nanotehnologijom titan-oksid povezan kovalentnom vezom s polipropilenom, 4 trake, 4 katetera, 24g/m2, uz set za postavljanje</t>
  </si>
  <si>
    <t>Implantat za totalni prolaps, titaniziran, nanotehnologijom titan-oksid povezan kovalentnom vezom s polipropilenom, 8 traka, 8 katetera, 24g/m2, uz set za postavljanje</t>
  </si>
  <si>
    <t>Implantat za laparoskopsku lateralnu suspenziju, titaniziran, nanotehnologijom titan-oksid povezan kovalentnom vezom s polipropilenom, 65g/m2, 41,5 x 9 cm</t>
  </si>
  <si>
    <t>Implantat za laparoskopsku lateralnu suspenziju, titaniziran, nanotehnologijom titan-oksid povezan kovalentnom vezom s polipropilenom, 65g/m2, 41,5 x 15 cm</t>
  </si>
  <si>
    <t>Implantat za laparoskopsku sakrokolpopeksiju, titaniziran, nanotehnologijom titan-oksid povezan kovalentnom vezom s polipropilenom, 35g/m2, 20 x 4 cm</t>
  </si>
  <si>
    <t>Implantat za inkontinenciju,  titaniziran, nanotehnologijom titan-oksid povezan kovalentnom vezom s polipropilenom, 35g/m2, 50 x 1,5 cm, manje elastičan</t>
  </si>
  <si>
    <t>Implantat za inkontinenciju,  titaniziran, nanotehnologijom titan-oksid povezan kovalentnom vezom s polipropilenom, 35g/m2, 50 x 1,5 cm, više elastičan</t>
  </si>
  <si>
    <t>Mrežica titanizirana, nanotehnologijom titan-oksid povezan kovalentnom vezom s polipropilenom, 35gr/m2 i za intraperitonealnu primjenu 6x11</t>
  </si>
  <si>
    <t>Mrežica titanizirana, nanotehnologijom titan-oksid povezan kovalentnom vezom s polipropilenom, 35gr/m2 i za intraperitonealnu primjenu 10x15</t>
  </si>
  <si>
    <t>Mrežica titanizirana, nanotehnologijom titan-oksid povezan kovalentnom vezom s polipropilenom, 35gr/m2 i za intraperitonealnu primjenu 15x15</t>
  </si>
  <si>
    <t>Mrežica titanizirana, nanotehnologijom titan-oksid povezan kovalentnom vezom s polipropilenom, 35gr/m2 i za intraperitonealnu primjenu 20x15</t>
  </si>
  <si>
    <t>Mrežica titanizirana, nanotehnologijom titan-oksid povezan kovalentnom vezom s polipropilenom, 35gr/m2 i za intraperitonealnu primjenu 20x25</t>
  </si>
  <si>
    <t>Mrežica titanizirana, nanotehnologijom titan-oksid povezan kovalentnom vezom s polipropilenom, 35gr/m2 i za intraperitonealnu primjenu 30x30</t>
  </si>
  <si>
    <t>Mrežica titanizirana, nanotehnologijom titan-oksid povezan kovalentnom vezom s polipropilenom, 16gr/m2 i za intraperitonealnu primjenu 10x15</t>
  </si>
  <si>
    <t>Mrežica titanizirana, nanotehnologijom titan-oksid povezan kovalentnom vezom s polipropilenom, umetak, težine 35/65 g/m2, malog promjera,  Ø 5 cm</t>
  </si>
  <si>
    <t>Mrežica titanizirana, nanotehnologijom titan-oksid povezan kovalentnom vezom s polipropilenom, 35/65 g/m2 ,umetak srednjeg promjera, Ø 7cm i za intraperitonealnu primjenu</t>
  </si>
  <si>
    <t xml:space="preserve">Mrežica titanizirana, nanotehnologijom titan-oksid povezan kovalentnom vezom s polipropilenom, za fiksiranje velikog prsnog mišića tijekom plastične i rekunstruktivne kirurgije dojke, težine 16-35g/m2 mala, dimenzija 19,5x12cm(+/-5%) </t>
  </si>
  <si>
    <t xml:space="preserve">Mrežica titanizirana, nanotehnologijom titan-oksid povezan kovalentnom vezom s polipropilenom, za fiksiranje velikog prsnog mišića tijekom plastične i rekonstruktivne kirurgije dojke, težine 16-35 g/m2 srednja, dimenzija 21,5x14 cm (+/-5%) </t>
  </si>
  <si>
    <t>Mrežica titanizirana, nanotehnologijom titan-oksid povezan kovalentnom vezom s polipropilenom, za fiksiranje velikog prsnog mišića tijekom plastične i rekonstruktivne kirurgije dojke, težine 16-35g/m2 velika, dimenzija 23,5x16 cm (+/-5%)</t>
  </si>
  <si>
    <t>Mrežica polipropilen 100 gr 10x15cm</t>
  </si>
  <si>
    <t>Mrežica polipropilen 100 gr 6x11cm, pre-cut</t>
  </si>
  <si>
    <t>Mrežica polipropilen 37,8 gr 6x13cm, pre-cut</t>
  </si>
  <si>
    <t>Mrežica polipropilen 37,8gr 15x15cm, kvadratna</t>
  </si>
  <si>
    <t>GRUPA 23
Potrošni materijal za endoskopske uređaje proizvođača Arthrex</t>
  </si>
  <si>
    <r>
      <rPr>
        <sz val="10"/>
        <color rgb="FF000000"/>
        <rFont val="Arial"/>
        <family val="2"/>
        <charset val="238"/>
      </rPr>
      <t xml:space="preserve">4K teleskop 30°, 4mm promjera x  150-155 mm duljine </t>
    </r>
    <r>
      <rPr>
        <sz val="10"/>
        <color indexed="8"/>
        <rFont val="Arial"/>
        <family val="2"/>
        <charset val="238"/>
      </rPr>
      <t xml:space="preserve">
- Posebno dizajniran za prijenos slike 4K kvalitete 
- Ugrađena optička vlakna za prijenos svjetlosti
- Pokrovno staklo izrađeno od visokokvalitetnog safira za maksimalnu otpornost na ogrebotine</t>
    </r>
  </si>
  <si>
    <r>
      <rPr>
        <sz val="10"/>
        <color rgb="FF000000"/>
        <rFont val="Arial"/>
        <family val="2"/>
        <charset val="238"/>
      </rPr>
      <t xml:space="preserve">4K teleskop 70°, 4mm promjera x  150-160 mm duljine </t>
    </r>
    <r>
      <rPr>
        <sz val="10"/>
        <color indexed="8"/>
        <rFont val="Arial"/>
        <family val="2"/>
        <charset val="238"/>
      </rPr>
      <t xml:space="preserve">
- Posebno dizajniran za prijenos slike 4K kvalitete 
- Ugrađena optička vlakna za prijenos svjetlosti
- Pokrovno staklo izrađeno od visokokvalitetnog safira za maksimalnu otpornost na ogrebotine</t>
    </r>
  </si>
  <si>
    <t>Sustav ovojnice za teleskop, s 2 sigurnosna ventila, kompatibilan s 4K teleskopom 30° i 70°, 4mm promjera</t>
  </si>
  <si>
    <t>Konusni obturator s drškom, kompatibilan s sustavom ovojnice za 4K teleskop 30° i 70°, 4mm promjera</t>
  </si>
  <si>
    <t xml:space="preserve">HD teleskop 30°,  2.7 mm promjera x  70-74 mm duljine </t>
  </si>
  <si>
    <t xml:space="preserve">Sustav ovojnice za teleskop, s 2 sigurnosna ventila, kompatibilan s HD teleskopom 30°,  2.7 mm promjera  </t>
  </si>
  <si>
    <t>Konusni obturator s drškom, kompatibilan s sustavom ovojnice za HD teleskop 30°,  2.7 mm promjera</t>
  </si>
  <si>
    <t>Metalna košara s poklopcem za sterilizaciju  svjetlosnog kabela i  teleskopa sa sustavom ovojnice i obturatorima</t>
  </si>
  <si>
    <r>
      <rPr>
        <sz val="10"/>
        <rFont val="Arial"/>
        <family val="2"/>
        <charset val="238"/>
      </rPr>
      <t>4K laparaskop 0°, 10 x  330 mm NIR/ICG kompatibilan; 
- Ugrađena optička vlakna za prijenos svjetlosti
- Pokrovno staklo izrađeno od visokokvalitetnog safira za maksimalnu otpornost na ogrebotine</t>
    </r>
  </si>
  <si>
    <r>
      <rPr>
        <sz val="10"/>
        <color rgb="FF000000"/>
        <rFont val="Arial"/>
        <family val="2"/>
        <charset val="238"/>
      </rPr>
      <t>4K laparaskop 30°, 10 x  330 mm NIR/ICG kompatibilan</t>
    </r>
    <r>
      <rPr>
        <sz val="10"/>
        <color indexed="8"/>
        <rFont val="Arial"/>
        <family val="2"/>
        <charset val="238"/>
      </rPr>
      <t xml:space="preserve">
- Ugrađena optička vlakna za prijenos svjetlosti
- Pokrovno staklo izrađeno od visokokvalitetnog safira za maksimalnu otpornost na ogrebotine</t>
    </r>
  </si>
  <si>
    <r>
      <rPr>
        <sz val="10"/>
        <color rgb="FF000000"/>
        <rFont val="Arial"/>
        <family val="2"/>
        <charset val="238"/>
      </rPr>
      <t>4K laparaskop,  45°, 10 mm × 333 mm NIR/ICG kompatibilan</t>
    </r>
    <r>
      <rPr>
        <sz val="10"/>
        <color indexed="8"/>
        <rFont val="Arial"/>
        <family val="2"/>
        <charset val="238"/>
      </rPr>
      <t xml:space="preserve">
- Ugrađena optička vlakna za prijenos svjetlosti
- Pokrovno staklo izrađeno od visokokvalitetnog safira za maksimalnu otpornost na ogrebotine</t>
    </r>
  </si>
  <si>
    <r>
      <rPr>
        <sz val="10"/>
        <color rgb="FF000000"/>
        <rFont val="Arial"/>
        <family val="2"/>
        <charset val="238"/>
      </rPr>
      <t>4K laparoskop, 0°, 5.5 mm × 300 mm</t>
    </r>
    <r>
      <rPr>
        <sz val="10"/>
        <color indexed="8"/>
        <rFont val="Arial"/>
        <family val="2"/>
        <charset val="238"/>
      </rPr>
      <t xml:space="preserve">
- Ugrađena optička vlakna za prijenos svjetlosti
- Pokrovno staklo izrađeno od visokokvalitetnog safira za maksimalnu otpornost na ogrebotine</t>
    </r>
  </si>
  <si>
    <r>
      <rPr>
        <sz val="10"/>
        <color rgb="FF000000"/>
        <rFont val="Arial"/>
        <family val="2"/>
        <charset val="238"/>
      </rPr>
      <t>4K laparoskop, 30°, 5.5 mm × 300 mm</t>
    </r>
    <r>
      <rPr>
        <sz val="10"/>
        <color indexed="8"/>
        <rFont val="Arial"/>
        <family val="2"/>
        <charset val="238"/>
      </rPr>
      <t xml:space="preserve">
- Ugrađena optička vlakna za prijenos svjetlosti
- Pokrovno staklo izrađeno od visokokvalitetnog safira za maksimalnu otpornost na ogrebotine</t>
    </r>
  </si>
  <si>
    <r>
      <rPr>
        <sz val="10"/>
        <color rgb="FF000000"/>
        <rFont val="Arial"/>
        <family val="2"/>
        <charset val="238"/>
      </rPr>
      <t>4K laparoskop, 45°, 5.5 mm × 302 mm</t>
    </r>
    <r>
      <rPr>
        <sz val="10"/>
        <color indexed="8"/>
        <rFont val="Arial"/>
        <family val="2"/>
        <charset val="238"/>
      </rPr>
      <t xml:space="preserve">
- Ugrađena optička vlakna za prijenos svjetlosti
- Pokrovno staklo izrađeno od visokokvalitetnog safira za maksimalnu otpornost na ogrebotine</t>
    </r>
  </si>
  <si>
    <r>
      <rPr>
        <sz val="10"/>
        <color rgb="FF000000"/>
        <rFont val="Arial"/>
        <family val="2"/>
        <charset val="238"/>
      </rPr>
      <t>4K laparoskop, 0°, 10 mm × 330 mm</t>
    </r>
    <r>
      <rPr>
        <sz val="10"/>
        <color indexed="8"/>
        <rFont val="Arial"/>
        <family val="2"/>
        <charset val="238"/>
      </rPr>
      <t xml:space="preserve">
- Ugrađena optička vlakna za prijenos svjetlosti
- Pokrovno staklo izrađeno od visokokvalitetnog safira za maksimalnu otpornost na ogrebotine</t>
    </r>
  </si>
  <si>
    <r>
      <rPr>
        <sz val="10"/>
        <color rgb="FF000000"/>
        <rFont val="Arial"/>
        <family val="2"/>
        <charset val="238"/>
      </rPr>
      <t>4K laparoskop, 30°, 10 mm × 330 mm</t>
    </r>
    <r>
      <rPr>
        <sz val="10"/>
        <color indexed="8"/>
        <rFont val="Arial"/>
        <family val="2"/>
        <charset val="238"/>
      </rPr>
      <t xml:space="preserve">
- Ugrađena optička vlakna za prijenos svjetlosti
- Pokrovno staklo izrađeno od visokokvalitetnog safira za maksimalnu otpornost na ogrebotine</t>
    </r>
  </si>
  <si>
    <r>
      <rPr>
        <sz val="10"/>
        <color rgb="FF000000"/>
        <rFont val="Arial"/>
        <family val="2"/>
        <charset val="238"/>
      </rPr>
      <t>4K laparoskop, 45°, 10 mm × 333 mm</t>
    </r>
    <r>
      <rPr>
        <sz val="10"/>
        <color indexed="8"/>
        <rFont val="Arial"/>
        <family val="2"/>
        <charset val="238"/>
      </rPr>
      <t xml:space="preserve">
- Ugrađena optička vlakna za prijenos svjetlosti
- Pokrovno staklo izrađeno od visokokvalitetnog safira za maksimalnu otpornost na ogrebotine</t>
    </r>
  </si>
  <si>
    <r>
      <rPr>
        <sz val="10"/>
        <color rgb="FF000000"/>
        <rFont val="Arial"/>
        <family val="2"/>
        <charset val="238"/>
      </rPr>
      <t>Bifurkacijski izvor svjetla VIS/NIR kompatibilan</t>
    </r>
    <r>
      <rPr>
        <sz val="10"/>
        <color indexed="8"/>
        <rFont val="Arial"/>
        <family val="2"/>
        <charset val="238"/>
      </rPr>
      <t>; za istovremeno spajanje LED i Laser izvora svjetla s teleskopom, duljine min. 2.5 m, promjer vodiča svjetla 3.5 mm, kompatibilan s Arthrex LED i laserskim izvorom svjetla.</t>
    </r>
  </si>
  <si>
    <r>
      <rPr>
        <sz val="10"/>
        <color rgb="FF000000"/>
        <rFont val="Arial"/>
        <family val="2"/>
        <charset val="238"/>
      </rPr>
      <t>Svjetlovodni kabel za endoskopiju</t>
    </r>
    <r>
      <rPr>
        <sz val="10"/>
        <color indexed="8"/>
        <rFont val="Arial"/>
        <family val="2"/>
        <charset val="238"/>
      </rPr>
      <t>, min. 2.5 m duljine te promjer vodiča svjetla 5.0 mm, traslucentni omotač kabela, kompatibilan s Arthrex LED izvorom svjetla.</t>
    </r>
  </si>
  <si>
    <t>Metalna košara za sterilizaciju svjetlosnog kabela i 2 laparaskopa s poklopcem</t>
  </si>
  <si>
    <t>Višekratno autoklavabilno crijevo za irigaciju, 20x</t>
  </si>
  <si>
    <t>Vakuum crijevo od boce do pumpe, s integriranim filterom za zaštitu pumpe, višekratno, mogućnost korištenja do 30 dana, pakiranje od 10 kom</t>
  </si>
  <si>
    <t>Sukcijsko pacijent crijevo, jednokratno, pakiranje od 10 kom</t>
  </si>
  <si>
    <t>Jednokratno insuflacijsko crijevo s filterom, ISO konekcija, pakiranje od 10 kom</t>
  </si>
  <si>
    <t xml:space="preserve">Višekratno autoklavabilno insuflacijsko crijevo za pacijenta, ISO konekcija, 20x </t>
  </si>
  <si>
    <t>Višekratno autoklavabilno insuflacijsko crijevo za pacijenta s grijačem plina, 100x, za insuflator Arthrex uređaja.</t>
  </si>
  <si>
    <t xml:space="preserve">GRUPA 22
Potpora tkivu za laparoskopske zahvate                                                         </t>
  </si>
  <si>
    <t>Kompozitna potpora tkivu, poliester/polilaktična kiselina,  samofiksirajuća sa resorptivnim kukicama za fiksaciju, anatomska s kolagenskim filmom za laparoskopsku primjenu 13x09cm lijeva ili desna</t>
  </si>
  <si>
    <t>Kompozitna potpora tkivu, poliester/polilaktična kiselina,  samofiksirajuća sa resorptivnim kukicama za fiksaciju, anatomska s kolagenskim filmom za laparoskopsku primjenu 15x10cm lijeva ili desna</t>
  </si>
  <si>
    <t xml:space="preserve">Kompozitna potpora tkivu, poliester/polilaktična kiselina,  samofiksirajuća sa resorptivnim kukicama za fiksaciju,  s kolagenskim filmom za laparoskopsku primjenu 15x10cm </t>
  </si>
  <si>
    <t>Potpora tkivu, za laparoskopsku primjenu, monofilamentni polipropilen,anatomski oblikovana,3D oblik,markacija za lakše pozicioniranje, dim: 15x10cm lijeva ili desna</t>
  </si>
  <si>
    <t>Potpora tkivu, monofilamentni polipropilen, veličina pora 2.0x2.4mm, težina 46g/m², dim.06x11 cm</t>
  </si>
  <si>
    <t>Potpora tkivu, monofilamentni polipropilen, veličina pora 2.0x2.4mm, težina 46g/m², dim: 15x08cm cm</t>
  </si>
  <si>
    <t>Potpora tkivu, monofilamentni polipropilen, veličina pora 2.0x2.4mm, težina 46g/m², dim: 15x10cm cm</t>
  </si>
  <si>
    <t>Potpora tkivu, monofilamentni polipropilen, veličina pora 2.0x2.4mm, težina 46g/m², dim: 15x15cm cm</t>
  </si>
  <si>
    <t xml:space="preserve">Kompozitna potpora tkivu, poliester/polilaktična kiselina,  samofiksirajuća sa resorptivnim kukicama za fiksaciju, 15x15cm </t>
  </si>
  <si>
    <t>Potpora tkivu, monofilamentni polipropilen, veličina pora 2.0x2.4mm, težina 46g/m², dim: 06x11cm, sa prorezom</t>
  </si>
  <si>
    <t xml:space="preserve">GRUPA 21
Mrežice za hernije                                                         </t>
  </si>
  <si>
    <t>Polipropilenska mrežica, jednodijelni niskoprofilni uređaj za herniju za reparaciju malih hernija na abdominalnoj stijenci sa srednjim  potpornim umetkom</t>
  </si>
  <si>
    <t>Fleksibilna kompozitna mrežica s velikim porama,presavijenih rubova, djelomično resorptivna, tkanja od polipropilene i polidioksanona na resorptivnom sloju poliglekaprona 25. Dimenzije 10cm x 10cm</t>
  </si>
  <si>
    <t>Fleksibilna kompozitna mrežica s velikim porama,presavijenih rubova, djelomično resorptivna, tkanja od polipropilene i polidioksanona na resorptivnom sloju poliglekaprona 25. Dimenzije 12cm x 15cm</t>
  </si>
  <si>
    <t>Fleksibilna kompozitna mrežica s velikim porama,presavijenih rubova, djelomično resorptivna, tkanja od polipropilene i polidioksanona na resorptivnom sloju poliglekaprona 25. Dimenzije 15cm x 20cm</t>
  </si>
  <si>
    <t>Fleksibilna kompozitna mrežica s velikim porama,presavijenih rubova, djelomično resorptivna, tkanja od polipropilene i polidioksanona na resorptivnom sloju poliglekaprona 25. Dimenzije 15cm x 25cm</t>
  </si>
  <si>
    <t>Fleksibilna kompozitna mrežica s velikim porama,presavijenih rubova, djelomično resorptivna, tkanja od polipropilene i polidioksanona na resorptivnom sloju poliglekaprona 25. Dimenzije 20cm x 30cm</t>
  </si>
  <si>
    <t>Fleksibilna kompozitna mrežica s velikim porama,presavijenih rubova, djelomično resorptivna, tkanja od polipropilene i polidioksanona na resorptivnom sloju poliglekaprona 25. Dimenzije 25cm x 36cm</t>
  </si>
  <si>
    <t>Pletena mrežica s resorptivnim i neresorptivnim komponentama. Sastoji se od tkanja od resorptivne regenerirane celuloze (ORC) i neapsorbirajuće polipropilenske mrežice koja je enkapsulirana resorptivnim polidioksanonskim polimerom, dimenzije 5cm x 10cm</t>
  </si>
  <si>
    <t>Pletena mrežica s resorptivnim i neresorptivnim komponentama. Sastoji se od tkanja od resorptivne regenerirane celuloze (ORC) i neapsorbirajuće polipropilenske mrežice koja je enkapsulirana resorptivnim polidioksanonskim polimerom, dimenzije 10cm x 20cm</t>
  </si>
  <si>
    <t>Pletena mrežica s resorptivnim i neresorptivnim komponentama. Sastoji se od tkanja od resorptivne regenerirane celuloze (ORC) i neapsorbirajuće polipropilenske mrežice koja je enkapsulirana resorptivnim polidioksanonskim polimerom. Ovalnog oblika 15cm x 20cm</t>
  </si>
  <si>
    <t>Pletena mrežica s resorptivnim i neresorptivnim komponentama. Sastoji se od tkanja od resorptivne regenerirane celuloze (ORC) i neapsorbirajuće polipropilenske mrežice koja je enkapsulirana resorptivnim polidioksanonskim polimerom. Ovalnog oblika 20cm x 25cm</t>
  </si>
  <si>
    <t>Pletena mrežica s resorptivnim i neresorptivnim komponentama. Sastoji se od tkanja od resorptivne regenerirane celuloze (ORC) i neapsorbirajuće polipropilenske mrežice koja je enkapsulirana resorptivnim polidioksanonskim polimerom. Pravokutnog oblika 20cm x 30cm</t>
  </si>
  <si>
    <t>Pletena mrežica s resorptivnim i neresorptivnim komponentama. Sastoji se od tkanja od resorptivne regenerirane celuloze (ORC) i neapsorbirajuće polipropilenske mrežice koja je enkapsulirana resorptivnim polidioksanonskim polimerom, 30.5 cm x 30.5 cm, četvrtasta</t>
  </si>
  <si>
    <t>Pletena mrežica s resorptivnim i neresorptivnim komponentama. Sastoji se od tkanja od resorptivne regenerirane celuloze (ORC) i neapsorbirajuće polipropilenske mrežice koja je enkapsulirana resorptivnim polidioksanonskim polimerom. Četvrtasta 15cm x 15cm</t>
  </si>
  <si>
    <t>Pletena mrežica s resorptivnim i neresorptivnim komponentama. Sastoji se od tkanja od resorptivne regenerirane celuloze (ORC) i neapsorbirajuće polipropilenske mrežice koja je enkapsulirana resorptivnim polidioksanonskim polimerom. Ovalnog oblika 10cm x 15cm</t>
  </si>
  <si>
    <t>Pletena mrežica s resorptivnim i neresorptivnim komponentama. Sastoji se od tkanja od resorptivne regenerirane celuloze (ORC) i neapsorbirajuće polipropilenske mrežice koja je enkapsulirana resorptivnim polidioksanonskim polimerom, dimenzije 7,5cm x 15cm</t>
  </si>
  <si>
    <t>Pletena mrežica s resorptivnim i neresorptivnim komponentama. Sastoji se od tkanja od resorptivne regenerirane celuloze (ORC) i neapsorbirajuće polipropilenske mrežice koja je enkapsulirana resorptivnim polidioksanonskim polimerom. Ovalnog oblika 26cm x 34cm</t>
  </si>
  <si>
    <t xml:space="preserve">Pletena mrežica s resorptivnim i neresorptivnim komponentama. Sastoji se od tkanja od resorptivne regenerirane celuloze (ORC) i neapsorbirajuće polipropilenske mrežice koja je enkapsulirana resorptivnim polidioksanonskim polimerom, dimenzije 25cm x 35,5cm
</t>
  </si>
  <si>
    <t>Polipropilenska mrežica, 3 u 1 uređaj za herniju za kombiniranu anteriornu &amp; posteriornu reparaciju preponskih hernija</t>
  </si>
  <si>
    <t xml:space="preserve">Mrežica za herniju od polipropilena, 30cm x 30cm </t>
  </si>
  <si>
    <t xml:space="preserve">Mrežica za herniju od polipropilena, 15cm x 15cm </t>
  </si>
  <si>
    <t xml:space="preserve">Mrežica za herniju od polipropilena, 15cm x 10cm </t>
  </si>
  <si>
    <t xml:space="preserve">Mrežica za herniju od polipropilena, 10cm x 12cm </t>
  </si>
  <si>
    <t xml:space="preserve">Mrežica za herniju od polipropilena, 7,6cm x 15cm </t>
  </si>
  <si>
    <t xml:space="preserve">Mrežica za herniju od polipropilena, 6cm x 11cm </t>
  </si>
  <si>
    <t>Ventralna zakrpa sa resorptivnim i neresorptivnim komponentama- resorptivne tkanine od oksidirane regenerirane celuloze na neresorptivnoj mrežici polipropilenskih vlakana enkapsulirana slojem polidioksanona, te traka za sidrenje zakrpe. Dimenzije 6,4 cm</t>
  </si>
  <si>
    <t>Ventralna zakrpa sa resorptivnim i neresorptivnim komponentama- resorptivne tkanine od oksidirane regenerirane celuloze na neresorptivnoj mrežici polipropilenskih vlakana enkapsulirana slojem polidioksanona, te traka za sidrenje zakrpe. Dimenzije 4,3 cm</t>
  </si>
  <si>
    <t>Uređaj za fiksaciju resorptivnih kopči umetnutih u 5 mm promjera osovine i 36 cm dužine, 12 sintetskih resorptivnih kopči obojanih ljubičasto zbog jasne vidljivosti u abdominalnoj šupljini, kopče se sastoje  od 20 % polidioksanona,10 % glikolida, 70 % L-laktida, umetnuta duljina kopče iznosi 6,7 mm, s dvije točke fiksacije. Instrument je namijenjen za uvođenje i uporabu kroz laparoskopsku kanilu veličine 5 mm ili više.</t>
  </si>
  <si>
    <t>Djelomično resorptivna monofilamentna mrežica sastavljena od približno jednakih dijelova: neresorptivni polipropilen i resorptivni poliglekapron, 15cm x 15cm, 3 kom u pak</t>
  </si>
  <si>
    <t>Djelomično resorptivna monofilamentna mrežica sastavljena od približno jednakih dijelova: neresorptivni polipropilen i resorptivni poliglekapron, 6cm x 11cm, 3 kom u pak</t>
  </si>
  <si>
    <t>Heksagonalno pletena mrežica, sastavljena od polipropilena i poliglekaprona s vizualnim oznakama za lakšu orjentaciju. Dimenzije 10cm x 15cm</t>
  </si>
  <si>
    <t>Heksagonalno pletena mrežica, sastavljena od polipropilena i poliglekaprona s vizualnim oznakama za lakšu orjentaciju. Dimenzije 15cm x 15cm</t>
  </si>
  <si>
    <t>Heksagonalno pletena mrežica, sastavljena od polipropilena i poliglekaprona s vizualnim oznakama za lakšu orjentaciju. Dimenzije 15cm x 30cm</t>
  </si>
  <si>
    <t>Heksagonalno pletena mrežica, sastavljena od polipropilena i poliglekaprona s vizualnim oznakama za lakšu orjentaciju. Dimenzije 30cm x 30cm</t>
  </si>
  <si>
    <t>Heksagonalno pletena mrežica, sastavljena od polipropilena i poliglekaprona s vizualnim oznakama za lakšu orjentaciju. Dimenzije 10cm x 15cm, 3 kom u pak</t>
  </si>
  <si>
    <t>Heksagonalno pletena mrežica, sastavljena od polipropilena i poliglekaprona s vizualnim oznakama za lakšu orjentaciju. Dimenzije 15cm x 15cm, 3 kom u pak</t>
  </si>
  <si>
    <t>Heksagonalno pletena mrežica, sastavljena od polipropilena i poliglekaprona s vizualnim oznakama za lakšu orjentaciju. Dimenzije 6cm x 12cm, 3 kom u pak</t>
  </si>
  <si>
    <t>Heksagonalno pletena mrežica, sastavljena od polipropilena i poliglekaprona s vizualnim oznakama za lakšu orjentaciju. Dimenzije 7,6cm x 15cm, 3 kom u pak</t>
  </si>
  <si>
    <t>Heksagonalno pletena mrežica, sastavljena od polipropilena i poliglekaprona s vizualnim oznakama za lakšu orjentaciju. Dimenzije 6cm x 12cm</t>
  </si>
  <si>
    <t>Djelomično resorptivna lagana mrežica sastavljena od neresorptivnih polipropilenskih i resorptivnih poliglekapronskih niti,12cmx7,5cm, promjer ruba 5cm, promjer učvršćivača 5 cm</t>
  </si>
  <si>
    <t>Djelomično resorptivna lagana mrežica sastavljena od neresorptivnih polipropilenskih i resorptivnih poliglekapronskih niti,12cmx7,5cm, promjer ruba 5cm, promjer učvršćivača 4 cm</t>
  </si>
  <si>
    <t>Djelomično resorptivna lagana mrežica sastavljena od neresorptivnih polipropilenskih i resorptivnih poliglekapronskih niti,12cmx7,5cm, promjer ruba 5cm, promjer učvršćivača 3 cm</t>
  </si>
  <si>
    <t>Sintetska resorptivna neobojana poliglaktin pletena mrežica, 13.5 cm x 11 cm</t>
  </si>
  <si>
    <t>Sintetska resorptivna neobojana poliglaktin pletena mrežica, 21.5 cm x 26.5 cm</t>
  </si>
  <si>
    <t>Sintetska resorptivna neobojana poliglaktin pletena mrežica, 26.5 cm x 34 cm</t>
  </si>
  <si>
    <t>Sintetska resorptivna neobojana poliglaktin pletena mrežica, 8.5 cm x 10,5 cm</t>
  </si>
  <si>
    <t>Pločice (poli-p-dioksanon) sintetski resorptivni implantat za reparaciju, 0.25 mm x 30 mm x 40 mm</t>
  </si>
  <si>
    <t>Pločice (poli-p-dioksanon) sintetski resorptivni implantat za reparaciju, 0.25 mm x 40 mm x 50 mm</t>
  </si>
  <si>
    <t>Pločice (poli-p-dioksanon) sintetski resorptivni implantat za reparaciju, 0.15 mm x 40 mm x 50 mm</t>
  </si>
  <si>
    <t>GRUPA 20
Višekratni potrošni materijal za medicinske uređaje proizvođača Pentax i Wasswnburg</t>
  </si>
  <si>
    <t>Zaštitna kapa za el.konektor prilikom pranja/dezinfekcije videoendoskopa</t>
  </si>
  <si>
    <t>Boca za insufllaciju zraka/vode u sustav kanala za zrak/voda videoendoskopa</t>
  </si>
  <si>
    <t>Zrak/voda/balon ventil za UZV endoskop</t>
  </si>
  <si>
    <t>Sukcijski ventil za UZV endoskop</t>
  </si>
  <si>
    <t>Set zamjenskih O-Ringova za zrak/voda/balon ventil (OF-B172)za Pentax UZV endoskop</t>
  </si>
  <si>
    <t>Set zamjenskih O-Ringova za sukcijski ventil (OF-B171) za Pentax UZV endoskop</t>
  </si>
  <si>
    <t>Kapice za otvore radnih kanala za Pentax videoendoskope</t>
  </si>
  <si>
    <t>Tester za provjeru vodonepropusnosti Pentax videoendoskopa</t>
  </si>
  <si>
    <t>Četkica za čišćenje radnog i sukcijskog kanala (jednokratna) pak.10/ kom</t>
  </si>
  <si>
    <t>Adapter za cilindre zrak/voda i sukcijskog ventila prilikom pranja/dezinfekcije Pentax videoendoskopa</t>
  </si>
  <si>
    <t>Xenon žarulja/modul sa ketridžem za izvor svjetla Pentax EPK-1000</t>
  </si>
  <si>
    <t>Kapa kanala za čišćenje Albaran sajle/podizača</t>
  </si>
  <si>
    <t>Set zamjenskih O-Ringova za sukcijski ventil za Pentax videoendoskope i-serije</t>
  </si>
  <si>
    <t>Adapter za kanal za ispiranje Pentax video endoskopa</t>
  </si>
  <si>
    <t>Adapter za zrak/voda konektor prilikom čišćenja/potapanja</t>
  </si>
  <si>
    <t>O-Ring set za kapu (OE-U1) za potapanje UZV konektora</t>
  </si>
  <si>
    <t>Kapa za prozračivanje zrak/voda kanala UZV endoskopa</t>
  </si>
  <si>
    <t>Priključak za Olympus gastroskope 
GIF-H180, GIFQ-160 i SIF-Q180, TJF-Q180V za CondiScope ormar za sušenje</t>
  </si>
  <si>
    <t>Priključak za Olympus kolonoskope CF-H180AI, CF-Q160I, GIF-H190, CF-H190I i 
CF-Q180AI za CondiScope ormar za sušenje</t>
  </si>
  <si>
    <t>Priključak za Pentax linearnu sondu 
EG-3870UTK za CondiScope ormar za sušenje</t>
  </si>
  <si>
    <t>Priključak za Olympus GIF-2TH180 za CondiScope ormar za sušenje</t>
  </si>
  <si>
    <t xml:space="preserve">GRUPA 19
Silikonska retrakcijska traka                                                                                             </t>
  </si>
  <si>
    <t>Žuta silikonska retrakcijska traka 1,3mm debljine i 45cm dužine</t>
  </si>
  <si>
    <t>Žuta silikonska retrakcijska traka 2mm debljine i 45cm dužine</t>
  </si>
  <si>
    <t>Bijela silikonska retrakcijska traka 1,3mm debljine i 45cm dužine</t>
  </si>
  <si>
    <t>Bijela silikonska retrakcijska traka 2mm debljine i 45cm dužine</t>
  </si>
  <si>
    <t>Crvena silikonska retrakcijska traka 1,3mm debljine i 45cm dužine</t>
  </si>
  <si>
    <t>Crvena silikonska retrakcijska traka 2mm debljine i 45cm dužine</t>
  </si>
  <si>
    <t>Plava silikonska retrakcijska traka 1,3mm debljine i 45cm dužine</t>
  </si>
  <si>
    <t>Plava silikonska retrakcijska traka 2mm debljine i 45cm dužine</t>
  </si>
  <si>
    <t>GRUPA 18
Posude za bronhalnu lavažu</t>
  </si>
  <si>
    <t>Posuda za bronhalnu lavažu od 30-40 ml s nastavcima adaptiranim za spajanje sa fiberbronhoskopom i aspiratorom</t>
  </si>
  <si>
    <t>Posuda za bronhoalveolarnu lavažu, od 180-200 ml, s nastavcima adaptiranim za spajanje s fiberbronhoskopom i aspiratorom</t>
  </si>
  <si>
    <t xml:space="preserve">GRUPA 17
Balon-kateter bloker za hemostazu dišnih puteva, jednokratni                                                                                                     </t>
  </si>
  <si>
    <t>Balon-kateter bloker za hemostazu dišnih puteva, jednokratni, sa pomičnim adapterom za zaključavanje, radni kanal 2,0 mm, radna dužina minimalno 1050mm, promjer balona 11 mm, vidljivost pod rendgenom</t>
  </si>
  <si>
    <t>Balon-kateter bloker za hemostazu dišnih puteva , jednokratni, sa pomičnim adapterom za zaključavanje, radni kanal 2,8mm, radna dužina 1050mm, promjer balona 13mm, vidljivost pod rendgenom</t>
  </si>
  <si>
    <t xml:space="preserve">GRUPA 16
Ureteralni kateter sa balonom za okluziju PU vrata, ekstraktor za fragmente kamenca i uvodnik za fleksibilni jednokanalni ili paralelni ureterorenoskop                                              </t>
  </si>
  <si>
    <t>Ureteralni kateter sa balonom za okluziju PU vrata veličine Ch 5-6, markiran dužine minimalno 75 cm</t>
  </si>
  <si>
    <t>Ekstraktor za fragmente kamenca sa drškom za upravljanje, nitinolski bez vrha, 4 žice, promjera Ch 10-12, dužine 38 cm prilagođene perkutanom nefroskopu, promjer košarice 2 cm</t>
  </si>
  <si>
    <t>Ekstraktor za fragmente kamenca sa drškom za upravljanje, nitinolski bez vrha, s mogućnošću 4 i 16 žica, promjera Ch 10, dužine 38 cm prilagođene perkutanom nefroskopu, promjer košarice 1.5 cm</t>
  </si>
  <si>
    <t>Ekstraktor za fragmente kamenca sa drškom za upravljanje, elastični nitinolski bez vrha, promjera Ch 10, dužine 38 cm prilagođene perkutanom nefroskopu, promjer košarice 1.5 cm</t>
  </si>
  <si>
    <t>Uvodnik za fleksibilni jednokanalni ili paralelni ureterorenoskop, Ch 9.5., 10.7., 12.0.,14.0. dužine 13,20,28,35,45,55 cm, hidrofilkni premaz, mogućnost dilatiranje do Ch 6, jezgra košuljice napravljena od zavojnice otporne na svijanja i kompresiju te pruža optimalnu fleksibilnost i maksimalan otpor</t>
  </si>
  <si>
    <t>Balon dilatatori za perkutanu nefrolitiotipsiju širine Ch 12-30 sa priborom za napuhivanje do 20 atm</t>
  </si>
  <si>
    <t>Balon dilatatori za perkutanu nefrolitiotipsiju širine Ch 12-30, bez pribora za napuhivanje</t>
  </si>
  <si>
    <t>Set renalnih dilatatora, veličine Ch 6-30, dužine 30cm, dužine košuljica 16cm. Set uključuje rendgenski vidljivi PTFE kateter - 8 Fr, dužine 84 cm, rendgenski vidljivi, polietilenski dilatatori 6,8,10 FR, dužine 20 cm, rendgenski vidljivi PTFE dilatatori - 12-22 Fr, dužine 30 cm, rendgenski vidljivi PTFE dilatatori - 24-30 Fr, dužine 30 cm s rendgenski vidljivim PTFE košuljicama dužine 16cm</t>
  </si>
  <si>
    <t>Dilatatori renalni po Amplatz (PTFE), promjera 18 (sa ili bez košuljice) ,24,26,28,30 Fr, dužine minimalno 30 cm</t>
  </si>
  <si>
    <t xml:space="preserve">GRUPA 15
Dormia ekstraktor, veličine Ch 1.7-2.4. i renalni dilatator s košuljicom                                                     </t>
  </si>
  <si>
    <t>Dormia ekstraktor s 4-16 žica, nitinol, veličine Ch 1.7-2.4.</t>
  </si>
  <si>
    <t>Renalni dilatator s košuljicom, veličine Ch 24-30</t>
  </si>
  <si>
    <t xml:space="preserve">GRUPA 14
Dormia ekstraktor, veličine Ch 2,2- 4,5                                                       </t>
  </si>
  <si>
    <t>Dormia ekstraktor, nitinol, veličine Ch 2,2- 4,5</t>
  </si>
  <si>
    <t>GRUPA 13
Ureteralni gel u šprici</t>
  </si>
  <si>
    <t>Gel za podmazivanje mokraćne cijevi s lidokainom (2%) i Klorheksidin Diglukonat (0,05%), sterilan pakiranje 6ml, ŠPRICA</t>
  </si>
  <si>
    <t>ml</t>
  </si>
  <si>
    <t>Gel za podmazivanje mokraćne cijevi s lidokainom (2%) i Klorheksidin Diglukonat (0,05%), sterilan pakiranje 8-15 ml, ŠPRICA</t>
  </si>
  <si>
    <t xml:space="preserve">GRUPA 12
Kateter Foley                                                     </t>
  </si>
  <si>
    <t>Kateter Foley, dugotrajni, silikonski /silikonski elastomer, veličine Ch 12-26,veličina balona 10 ml.</t>
  </si>
  <si>
    <t>Kateter Foley, dugotrajni, silikonski / silikonski elastomer, veličine Ch 12-26, veličina balona 30 ml.</t>
  </si>
  <si>
    <t>Kateter Foley, trokraki za ispiranje Ch16-24, silikonski / silikonski elastomer , veličina balona 10 ml i 30 ml</t>
  </si>
  <si>
    <t>Kateter Foley, veličine, Ch 12-26, silikonski / silikonski elastomer, veličina balona 10 ml.</t>
  </si>
  <si>
    <t>Kateter Foley, tip Tieman, Ch 12-22, silikonski / silikonski elastomer, tvrdi i zaobljeni vrh, veličina balona 5-10 ml.</t>
  </si>
  <si>
    <t xml:space="preserve">GRUPA 11
Nefrostoma drenažni set,nefrostoma žice, suprapubični set za drenažu urina, JJ proteze i hidrofilna žica/žica vodilica                                                            </t>
  </si>
  <si>
    <t>Drenažni set za nefrostomu veličine Ch 6-10, Schillerov tip žice, koji uključuju nefrostomu, dilatatore i žicu vodilicu</t>
  </si>
  <si>
    <t>Drenažni pigtail kateter veličine Ch 6-10</t>
  </si>
  <si>
    <t>Nefrostome s otvorenim vrhom, Schillerov tip žice, veličine Ch 6-10</t>
  </si>
  <si>
    <t>Konektor univerzalni za nefrostome</t>
  </si>
  <si>
    <t>Žice za nefrostome, Schillerov tip žice</t>
  </si>
  <si>
    <t>Suprapubični set s pigtail kateterom, veličina Ch 8-12</t>
  </si>
  <si>
    <t>Stent ureteralni JJ, Tiemanov vrh, standardna žica, veličine Ch 4,7, dužine 20-30 cm</t>
  </si>
  <si>
    <t>Stent ureteralni JJ, Tiemanov vrh, standardna žica, veličine Ch 6-8, dužinae 20-32 cm</t>
  </si>
  <si>
    <t>Stent ureteralni JJ, Tiemanov vrh, multifunkcionalna žica, veličine Ch 4,7, dužine 20-30 cm</t>
  </si>
  <si>
    <t xml:space="preserve">Stent ureteralni JJ, Tiemanov vrh, multifunkcionalna žica, veličine Ch 6-8, dužine 20-32 cm </t>
  </si>
  <si>
    <t>Stent ureteralni JJ, Tiemanov vrh, za rok do minimalno 6 mjeseci, veličine Ch 4,7, dužine 15-30 cm</t>
  </si>
  <si>
    <t>Stent ureteralni JJ, Tiemanov vrh, za rok do minimalno 6 mjeseci, veličine Ch 6-8, dužine 20-32 cm</t>
  </si>
  <si>
    <t>Stent ureteralni JJ, Teimanov vrh, za rok do minimalno 12 mjeseci, veličine Ch 6-8, dužine 14-32 cm</t>
  </si>
  <si>
    <t>Sten ureteralni JJ, otvoren vrh, pušer, za rok do minimalno 6 mjeseci, veličine Ch 6-8, dužine 12-32 cm</t>
  </si>
  <si>
    <r>
      <t xml:space="preserve">Stent ureteralni JJ, otvoreni vrh, pušer, za rok do minimalno 12 mjeseci, veličine Ch </t>
    </r>
    <r>
      <rPr>
        <b/>
        <sz val="10"/>
        <rFont val="Arial"/>
        <family val="2"/>
        <charset val="238"/>
      </rPr>
      <t>4.7</t>
    </r>
    <r>
      <rPr>
        <sz val="10"/>
        <rFont val="Arial"/>
        <family val="2"/>
        <charset val="238"/>
      </rPr>
      <t>-8, dužine 14-32 cm</t>
    </r>
  </si>
  <si>
    <t>Hidrofilna žica vodilica, veličine .035 in, dužine 140 - 150 cm</t>
  </si>
  <si>
    <t>Žica vodilica zakrivljena , veličine .038 in, dužine minimalno 80 do maksimalno 150 cm</t>
  </si>
  <si>
    <t>Žica vodilica zakrivljena, veličine .035 in, dužine 80-100 cm</t>
  </si>
  <si>
    <t>Žica vodilica ravna, veličine .038 in, dužine 100 cm</t>
  </si>
  <si>
    <t>Žica vodilica nitinolska hidrofilna, veličine 035 inch, dužine 150 cm</t>
  </si>
  <si>
    <t>Ureteralni stent dupli J, dječji, otvoreni, 4FR/10cm i 4FR/12cm</t>
  </si>
  <si>
    <t>Ureteralni stent dupli J, dječji, otvoreni, 4,7FR/10cm i 4,7FR/12cm</t>
  </si>
  <si>
    <t>Stent ureteralni JJ, zatvoreni vrh, pušer, za rok do minimalno 12 mjeseci, veličine Ch 4.7-8, dužine 14-30 cm</t>
  </si>
  <si>
    <t>Stent ureteralni mono - J od poliuretana,veličine od 4.7CH do 12CH,dužine 70 cm, set sa standardnom žicom vodilicom  i konektorima za urinsku vrećicu, otvoreni vrh, trajnost do 3 mjeseca bez inkrustracije</t>
  </si>
  <si>
    <t>Kateter trokraki, ojačani balon 50-80 ml, tip Couvelaire, veličine CH 18 - 24, silikonski</t>
  </si>
  <si>
    <t>Perkutani nefrostomijski set - Foley kateter 100% silikon, punkcijska igla US cut, dilatatori, vodilica J savijena, drenažni sistem za vrećicu, promjera 12 Ch i 14 CH, dužine 40cm</t>
  </si>
  <si>
    <t>Stent ureteralni mono - J od poliuretana,veličine od 4.7CH do 12CH,dužine 70 cm, set sa standardnom žicom vodilicom  i konektorima za urinsku vrećicu, zatvoreni vrh, trajnost do 3 mjeseca bez inkrustracije</t>
  </si>
  <si>
    <t>Žica vodilica PTFE, ravna, veličine 0.35 in, dužine 150 cm</t>
  </si>
  <si>
    <t xml:space="preserve">GRUPA 10
Suprapubični set za drenažu urina i kateteri                                                                  </t>
  </si>
  <si>
    <t>Suprapubični set s uretralnim kateterom lateks s hidrofilom i balonom, veličina Ch 12-16</t>
  </si>
  <si>
    <t>Hidrofilni kateter trokraki, ojačani balon 60-80 ml, tip Dofur, veličine Ch 18-24, lateks</t>
  </si>
  <si>
    <t>Hidrofilni kateter trokraki, ojačani balon 30-50 ml, ravni, veličine Ch 18-24, lateks</t>
  </si>
  <si>
    <t>Kateter dvokraki, ojačani balon, Tiemanov, veličine Ch 12-24, lateks</t>
  </si>
  <si>
    <t>Kateter Foley, trokraki za ispiranje Ch1 6-24, lateks obložen s PTFE</t>
  </si>
  <si>
    <t>Kateter Foley, veličine Ch 12-30, lateks obložen s PTFE, balon veličine 10 ml i 30 ml</t>
  </si>
  <si>
    <t xml:space="preserve">GRUPA 9
Kateteri trokraki i dvokraki i suprapubični set za drenažu urina                                                                 </t>
  </si>
  <si>
    <t>Kateter trokraki, 50-80 ml, tip Dofur, veličine Ch 18-24, silikonski</t>
  </si>
  <si>
    <t>Kateter trokraki, ojačan balon 30-50 ml, ravni, veličine Ch 18-24, silikonski</t>
  </si>
  <si>
    <t>Kateter dvokraki, Tiemanov, veličine Ch 10-22, silikonski</t>
  </si>
  <si>
    <t>Suprapubični set s uretralnim kateterom, s balonom, silikonski, veličine Ch 8-12</t>
  </si>
  <si>
    <t xml:space="preserve">GRUPA 8
Ureteralni kateteri                 </t>
  </si>
  <si>
    <t>Ureteralni kateter, ravni,  s otvorenim vrhom, sa stiletom i adapterom, markiran, veličine minimalno Ch 3-6 , dužine oko 70 cm</t>
  </si>
  <si>
    <t>Ureteralni kateter, zakrivljeni, otvoreni vrh, sa stiletom i adapterom, markiran, veličine  minimalno Ch 4-6, dužina oko 70 cm</t>
  </si>
  <si>
    <t>Ureteralni kateter, zakrivljeni,  sa zatvorenim vrhom, sa stiletom i adapterom, markiran, veličine minimalno Ch 4-6, dužine oko 70 cm</t>
  </si>
  <si>
    <t>GRUPA 7
Jednokratni bipolarni instrument, titanske klipse, sterilna prekrivka za teleskop i silikonsko crijevo</t>
  </si>
  <si>
    <t>Jednokratni bipolarni instrument 5 mm,dužine 310 mm, čeljust kombinacija bipolarnog disketora i mehaničkih škara, integrirana aktivacijska tipka u ručki za prebacivanje čeljusti instrumenta iz disektora u mehaničke škare, 4 funkcije instrumenta: disekcija,hvatanje,koagulacija,rezanje</t>
  </si>
  <si>
    <t>Titanske klipse, dvostruke, zaključavajuće, veličina medium - large</t>
  </si>
  <si>
    <t>Jednokratna sterilna prekrivka za teleskop, glavu kamere i kablove, prekrivka za teleskop promjera 10 mm, za teleskop 0 ili 30 stupnjeva, kompatibilan sa modelom EV 2.0</t>
  </si>
  <si>
    <t>Višekratno silikonsko crijevo za insuflator, s grijanjem plina, kompatibilan sa modelom 40 l</t>
  </si>
  <si>
    <t>Jednokrano crijevo za evakuaciju dima, kompatibilan sa modelom 50 l</t>
  </si>
  <si>
    <t>Jednokratna sterilna prekrivka za teleskop, glavu kamere i kablove, prekrivka za teleskop promjera 10 mm, za teleskop 0 ili 30 stupnjeva, kompatibilan sa modelom EV 3.0</t>
  </si>
  <si>
    <t>UKUPNO
bez PDV-a</t>
  </si>
  <si>
    <t>UKUPNO
s PDV-om</t>
  </si>
  <si>
    <t>NAPOMENE</t>
  </si>
  <si>
    <t>Količina za 1. godinu</t>
  </si>
  <si>
    <t>Količina za 2. godinu</t>
  </si>
  <si>
    <t>UKUPNA KOLIČINA ZA 2 GODINE</t>
  </si>
  <si>
    <t>Ukupno
(s PDV-om)</t>
  </si>
  <si>
    <t>Ukupno
(bez PDV-a)</t>
  </si>
  <si>
    <t>Iznos
PDV-a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</si>
</sst>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n_-;\-* #,##0.00\ _k_n_-;_-* &quot;-&quot;??\ _k_n_-;_-@_-"/>
    <numFmt numFmtId="164" formatCode="_(* #,##0.00_);_(* \(#,##0.00\);_(* &quot;-&quot;??_);_(@_)"/>
    <numFmt numFmtId="165" formatCode="[$-41A]General"/>
    <numFmt numFmtId="166" formatCode="[$-41A]#,##0.00"/>
    <numFmt numFmtId="167" formatCode="[$-41A]0%"/>
    <numFmt numFmtId="168" formatCode="#,##0.00\ _k_n"/>
  </numFmts>
  <fonts count="34" x14ac:knownFonts="1">
    <font>
      <sz val="11"/>
      <color indexed="8"/>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color indexed="8"/>
      <name val="Arial"/>
      <family val="2"/>
      <charset val="238"/>
    </font>
    <font>
      <b/>
      <sz val="10"/>
      <name val="Arial"/>
      <family val="2"/>
      <charset val="238"/>
    </font>
    <font>
      <b/>
      <sz val="10"/>
      <color indexed="8"/>
      <name val="Arial"/>
      <family val="2"/>
      <charset val="238"/>
    </font>
    <font>
      <sz val="10"/>
      <name val="Arial"/>
      <family val="2"/>
    </font>
    <font>
      <sz val="12"/>
      <name val="Times New Roman"/>
      <family val="1"/>
      <charset val="238"/>
    </font>
    <font>
      <sz val="11"/>
      <color rgb="FF9C5700"/>
      <name val="Calibri"/>
      <family val="2"/>
      <charset val="238"/>
    </font>
    <font>
      <sz val="11"/>
      <color rgb="FF000000"/>
      <name val="Calibri"/>
      <family val="2"/>
      <charset val="238"/>
    </font>
    <font>
      <sz val="10"/>
      <color rgb="FF000000"/>
      <name val="Times New Roman"/>
      <family val="1"/>
    </font>
    <font>
      <b/>
      <i/>
      <sz val="10"/>
      <name val="Arial"/>
      <family val="2"/>
      <charset val="238"/>
    </font>
    <font>
      <b/>
      <sz val="11"/>
      <color theme="1"/>
      <name val="Calibri"/>
      <family val="2"/>
      <charset val="238"/>
      <scheme val="minor"/>
    </font>
    <font>
      <sz val="11"/>
      <color indexed="8"/>
      <name val="Calibri"/>
      <family val="2"/>
      <charset val="238"/>
    </font>
    <font>
      <b/>
      <i/>
      <sz val="10"/>
      <color indexed="8"/>
      <name val="Arial"/>
      <family val="2"/>
      <charset val="238"/>
    </font>
    <font>
      <b/>
      <i/>
      <sz val="10"/>
      <color theme="1"/>
      <name val="Arial"/>
      <family val="2"/>
      <charset val="238"/>
    </font>
    <font>
      <sz val="10"/>
      <color theme="1"/>
      <name val="Arial"/>
      <family val="2"/>
      <charset val="238"/>
    </font>
    <font>
      <sz val="10"/>
      <color rgb="FF000000"/>
      <name val="Arial"/>
      <family val="2"/>
      <charset val="238"/>
    </font>
    <font>
      <sz val="10"/>
      <color indexed="8"/>
      <name val="Calibri"/>
      <family val="2"/>
      <charset val="238"/>
    </font>
    <font>
      <sz val="10"/>
      <name val="Arial"/>
      <family val="2"/>
      <charset val="1"/>
    </font>
    <font>
      <b/>
      <sz val="10"/>
      <color rgb="FF000000"/>
      <name val="Arial"/>
      <family val="2"/>
      <charset val="238"/>
    </font>
    <font>
      <sz val="9"/>
      <color indexed="8"/>
      <name val="Arial"/>
      <family val="2"/>
    </font>
    <font>
      <sz val="10"/>
      <color theme="1"/>
      <name val="Arial"/>
      <family val="2"/>
    </font>
    <font>
      <sz val="10"/>
      <color indexed="8"/>
      <name val="Arial"/>
      <family val="2"/>
    </font>
    <font>
      <b/>
      <sz val="10"/>
      <color indexed="8"/>
      <name val="Arial"/>
      <family val="2"/>
    </font>
    <font>
      <sz val="10"/>
      <color rgb="FF0C0C0C"/>
      <name val="Arial"/>
      <family val="2"/>
    </font>
    <font>
      <b/>
      <sz val="10"/>
      <color theme="1"/>
      <name val="Arial"/>
      <family val="2"/>
      <charset val="238"/>
    </font>
    <font>
      <i/>
      <sz val="10"/>
      <color indexed="8"/>
      <name val="Arial"/>
      <family val="2"/>
      <charset val="238"/>
    </font>
    <font>
      <sz val="10"/>
      <color theme="3" tint="0.39997558519241921"/>
      <name val="Arial"/>
      <family val="2"/>
      <charset val="238"/>
    </font>
    <font>
      <sz val="10"/>
      <name val="Calibri"/>
      <family val="2"/>
      <charset val="238"/>
    </font>
    <font>
      <b/>
      <sz val="11"/>
      <name val="Calibri"/>
      <family val="2"/>
      <charset val="238"/>
      <scheme val="minor"/>
    </font>
    <font>
      <sz val="11"/>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rgb="FFFFEB9C"/>
        <bgColor rgb="FFFFEB9C"/>
      </patternFill>
    </fill>
    <fill>
      <patternFill patternType="solid">
        <fgColor theme="8" tint="0.59999389629810485"/>
        <bgColor indexed="64"/>
      </patternFill>
    </fill>
    <fill>
      <patternFill patternType="solid">
        <fgColor theme="0"/>
        <bgColor rgb="FFFFFF00"/>
      </patternFill>
    </fill>
    <fill>
      <patternFill patternType="solid">
        <fgColor theme="0"/>
        <bgColor rgb="FFFFFFFF"/>
      </patternFill>
    </fill>
    <fill>
      <patternFill patternType="solid">
        <fgColor rgb="FFFFFFFF"/>
        <bgColor rgb="FF000000"/>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indexed="64"/>
      </top>
      <bottom/>
      <diagonal/>
    </border>
  </borders>
  <cellStyleXfs count="17">
    <xf numFmtId="0" fontId="0" fillId="0" borderId="0"/>
    <xf numFmtId="164" fontId="4" fillId="0" borderId="0" applyFont="0" applyFill="0" applyBorder="0" applyAlignment="0" applyProtection="0"/>
    <xf numFmtId="0" fontId="4" fillId="0" borderId="0"/>
    <xf numFmtId="0" fontId="4" fillId="0" borderId="0"/>
    <xf numFmtId="0" fontId="4" fillId="0" borderId="0"/>
    <xf numFmtId="0" fontId="10" fillId="3" borderId="0" applyNumberFormat="0" applyBorder="0" applyAlignment="0" applyProtection="0"/>
    <xf numFmtId="0" fontId="11" fillId="0" borderId="0" applyNumberFormat="0" applyFont="0" applyBorder="0" applyProtection="0"/>
    <xf numFmtId="0" fontId="9" fillId="0" borderId="0"/>
    <xf numFmtId="0" fontId="8" fillId="0" borderId="0"/>
    <xf numFmtId="165" fontId="12" fillId="0" borderId="0"/>
    <xf numFmtId="0" fontId="3" fillId="0" borderId="0"/>
    <xf numFmtId="0" fontId="2" fillId="0" borderId="0"/>
    <xf numFmtId="0" fontId="1" fillId="0" borderId="0"/>
    <xf numFmtId="43" fontId="15" fillId="0" borderId="0" applyFont="0" applyFill="0" applyBorder="0" applyAlignment="0" applyProtection="0"/>
    <xf numFmtId="0" fontId="1" fillId="0" borderId="0"/>
    <xf numFmtId="0" fontId="4" fillId="0" borderId="0"/>
    <xf numFmtId="0" fontId="8" fillId="0" borderId="0"/>
  </cellStyleXfs>
  <cellXfs count="225">
    <xf numFmtId="0" fontId="0" fillId="0" borderId="0" xfId="0"/>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7" fillId="2" borderId="0" xfId="0" applyFont="1" applyFill="1" applyBorder="1" applyAlignment="1">
      <alignment vertical="center"/>
    </xf>
    <xf numFmtId="0" fontId="14" fillId="4" borderId="0" xfId="11" applyFont="1" applyFill="1" applyBorder="1" applyAlignment="1">
      <alignment horizontal="center" vertical="center" wrapText="1"/>
    </xf>
    <xf numFmtId="9" fontId="5" fillId="0" borderId="1" xfId="0" applyNumberFormat="1" applyFont="1" applyFill="1" applyBorder="1" applyAlignment="1">
      <alignment horizontal="center"/>
    </xf>
    <xf numFmtId="4" fontId="7" fillId="0" borderId="1"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wrapText="1"/>
    </xf>
    <xf numFmtId="3" fontId="7" fillId="0" borderId="1" xfId="0" applyNumberFormat="1" applyFont="1" applyFill="1" applyBorder="1" applyAlignment="1">
      <alignment horizontal="right"/>
    </xf>
    <xf numFmtId="4" fontId="5" fillId="0" borderId="1" xfId="0" applyNumberFormat="1" applyFont="1" applyFill="1" applyBorder="1" applyAlignment="1">
      <alignment horizontal="right"/>
    </xf>
    <xf numFmtId="0" fontId="7" fillId="0" borderId="6" xfId="0" applyFont="1" applyFill="1" applyBorder="1" applyAlignment="1">
      <alignment vertical="center"/>
    </xf>
    <xf numFmtId="0" fontId="7" fillId="0" borderId="3" xfId="0" applyFont="1" applyFill="1" applyBorder="1" applyAlignment="1">
      <alignment vertical="center"/>
    </xf>
    <xf numFmtId="0" fontId="5" fillId="0" borderId="1" xfId="0" applyFont="1" applyFill="1" applyBorder="1" applyAlignment="1">
      <alignment horizontal="left" vertical="center" wrapText="1"/>
    </xf>
    <xf numFmtId="0" fontId="5" fillId="0" borderId="0" xfId="0" applyFont="1" applyFill="1" applyBorder="1" applyAlignment="1">
      <alignment vertical="center"/>
    </xf>
    <xf numFmtId="4" fontId="5" fillId="0" borderId="0" xfId="0" applyNumberFormat="1" applyFont="1" applyFill="1" applyBorder="1" applyAlignment="1">
      <alignment horizontal="right"/>
    </xf>
    <xf numFmtId="0" fontId="5" fillId="0" borderId="0" xfId="0" applyFont="1" applyFill="1" applyAlignment="1">
      <alignment vertical="center" wrapText="1"/>
    </xf>
    <xf numFmtId="0" fontId="5" fillId="0" borderId="0" xfId="0" applyFont="1" applyFill="1" applyAlignment="1">
      <alignment horizontal="center"/>
    </xf>
    <xf numFmtId="3" fontId="7" fillId="0" borderId="0" xfId="0" applyNumberFormat="1" applyFont="1" applyFill="1" applyAlignment="1">
      <alignment horizontal="right"/>
    </xf>
    <xf numFmtId="4" fontId="5" fillId="0" borderId="0" xfId="0" applyNumberFormat="1" applyFont="1" applyFill="1" applyAlignment="1">
      <alignment horizontal="right"/>
    </xf>
    <xf numFmtId="9" fontId="6" fillId="0" borderId="1" xfId="0" applyNumberFormat="1" applyFont="1" applyFill="1" applyBorder="1" applyAlignment="1">
      <alignment horizontal="center" vertical="center" wrapText="1"/>
    </xf>
    <xf numFmtId="9" fontId="5" fillId="0" borderId="0" xfId="0" applyNumberFormat="1" applyFont="1" applyFill="1" applyBorder="1" applyAlignment="1">
      <alignment horizontal="center"/>
    </xf>
    <xf numFmtId="0" fontId="5" fillId="0" borderId="1" xfId="0" applyFont="1" applyFill="1" applyBorder="1" applyAlignment="1" applyProtection="1">
      <alignment horizontal="left"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14" fillId="4" borderId="0" xfId="12"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xf>
    <xf numFmtId="4" fontId="7" fillId="0" borderId="1" xfId="0" applyNumberFormat="1" applyFont="1" applyFill="1" applyBorder="1" applyAlignment="1">
      <alignment horizontal="righ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center"/>
    </xf>
    <xf numFmtId="0" fontId="5" fillId="0" borderId="1" xfId="0" applyFont="1" applyFill="1" applyBorder="1" applyAlignment="1">
      <alignment horizontal="center"/>
    </xf>
    <xf numFmtId="0" fontId="19" fillId="0" borderId="1" xfId="0" applyFont="1" applyFill="1" applyBorder="1" applyAlignment="1">
      <alignment horizontal="center" vertical="center" wrapText="1"/>
    </xf>
    <xf numFmtId="0" fontId="20" fillId="0" borderId="1" xfId="0" applyFont="1" applyFill="1" applyBorder="1" applyAlignment="1">
      <alignment vertical="center" wrapText="1"/>
    </xf>
    <xf numFmtId="4" fontId="4" fillId="0" borderId="1" xfId="0" applyNumberFormat="1" applyFont="1" applyFill="1" applyBorder="1" applyAlignment="1">
      <alignment horizontal="right"/>
    </xf>
    <xf numFmtId="0" fontId="19" fillId="0" borderId="1" xfId="0" applyFont="1" applyFill="1" applyBorder="1" applyAlignment="1">
      <alignment horizontal="left" vertical="center" wrapText="1"/>
    </xf>
    <xf numFmtId="0" fontId="21" fillId="0" borderId="1" xfId="0" applyFont="1" applyFill="1" applyBorder="1" applyAlignment="1" applyProtection="1">
      <alignment vertical="center" wrapText="1"/>
    </xf>
    <xf numFmtId="43" fontId="4" fillId="0" borderId="1" xfId="13" applyFont="1" applyFill="1" applyBorder="1" applyAlignment="1" applyProtection="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xf>
    <xf numFmtId="3" fontId="7" fillId="0" borderId="0" xfId="0" applyNumberFormat="1" applyFont="1" applyFill="1" applyBorder="1" applyAlignment="1">
      <alignment horizontal="right"/>
    </xf>
    <xf numFmtId="0" fontId="6"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2" borderId="1" xfId="0" applyFont="1" applyFill="1" applyBorder="1" applyAlignment="1">
      <alignment vertical="center" wrapText="1"/>
    </xf>
    <xf numFmtId="0" fontId="19" fillId="0"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xf>
    <xf numFmtId="0" fontId="19" fillId="5" borderId="11" xfId="0" applyFont="1" applyFill="1" applyBorder="1" applyAlignment="1">
      <alignment vertical="center" wrapText="1"/>
    </xf>
    <xf numFmtId="0" fontId="19" fillId="5" borderId="11" xfId="0" applyFont="1" applyFill="1" applyBorder="1" applyAlignment="1">
      <alignment horizontal="center" vertical="center" wrapText="1"/>
    </xf>
    <xf numFmtId="0" fontId="19" fillId="6" borderId="0" xfId="0" applyFont="1" applyFill="1" applyAlignment="1">
      <alignment vertical="center"/>
    </xf>
    <xf numFmtId="0" fontId="0" fillId="2" borderId="0" xfId="0" applyFill="1"/>
    <xf numFmtId="0" fontId="19" fillId="0" borderId="1" xfId="0" applyFont="1" applyFill="1" applyBorder="1" applyAlignment="1">
      <alignment horizont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4" fillId="0" borderId="1" xfId="0" applyFont="1" applyFill="1" applyBorder="1" applyAlignment="1">
      <alignment vertical="center" wrapText="1"/>
    </xf>
    <xf numFmtId="2" fontId="5" fillId="0" borderId="1" xfId="0" applyNumberFormat="1" applyFont="1" applyFill="1" applyBorder="1" applyAlignment="1">
      <alignment horizontal="left" vertical="center"/>
    </xf>
    <xf numFmtId="0" fontId="25" fillId="0" borderId="1" xfId="0" applyFont="1" applyFill="1" applyBorder="1" applyAlignment="1">
      <alignment vertical="center" wrapText="1"/>
    </xf>
    <xf numFmtId="0" fontId="7" fillId="0" borderId="1" xfId="0" applyFont="1" applyFill="1" applyBorder="1" applyAlignment="1">
      <alignment horizontal="center" vertical="center"/>
    </xf>
    <xf numFmtId="0" fontId="26" fillId="0" borderId="1" xfId="0" applyFont="1" applyFill="1" applyBorder="1" applyAlignment="1">
      <alignment vertical="center" wrapText="1"/>
    </xf>
    <xf numFmtId="2" fontId="4" fillId="0" borderId="1" xfId="0" applyNumberFormat="1" applyFont="1" applyFill="1" applyBorder="1" applyAlignment="1">
      <alignment horizontal="left" vertical="center"/>
    </xf>
    <xf numFmtId="0" fontId="27" fillId="0" borderId="1" xfId="0" applyFont="1" applyFill="1" applyBorder="1" applyAlignment="1">
      <alignment vertical="center" wrapText="1"/>
    </xf>
    <xf numFmtId="0" fontId="7" fillId="0" borderId="1" xfId="0" applyFont="1" applyFill="1" applyBorder="1" applyAlignment="1">
      <alignment horizontal="left" vertical="center"/>
    </xf>
    <xf numFmtId="0" fontId="4" fillId="0" borderId="1" xfId="0" applyFont="1" applyFill="1" applyBorder="1" applyAlignment="1">
      <alignment vertical="center" wrapText="1"/>
    </xf>
    <xf numFmtId="4" fontId="28" fillId="0" borderId="1" xfId="0" applyNumberFormat="1" applyFont="1" applyFill="1" applyBorder="1" applyAlignment="1">
      <alignment horizontal="righ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wrapText="1"/>
    </xf>
    <xf numFmtId="0" fontId="19" fillId="2" borderId="0" xfId="0" applyFont="1" applyFill="1" applyAlignment="1">
      <alignment vertical="center" wrapText="1"/>
    </xf>
    <xf numFmtId="0" fontId="7" fillId="2" borderId="6" xfId="0" applyFont="1" applyFill="1" applyBorder="1" applyAlignment="1">
      <alignment vertical="center"/>
    </xf>
    <xf numFmtId="0" fontId="5" fillId="0" borderId="0" xfId="0" applyFont="1"/>
    <xf numFmtId="0" fontId="6"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top" wrapText="1"/>
    </xf>
    <xf numFmtId="0" fontId="5" fillId="0" borderId="1" xfId="0" applyFont="1" applyFill="1" applyBorder="1" applyAlignment="1">
      <alignment horizontal="center" wrapText="1"/>
    </xf>
    <xf numFmtId="43" fontId="4" fillId="0" borderId="1" xfId="13" applyNumberFormat="1" applyFont="1" applyFill="1" applyBorder="1" applyAlignment="1" applyProtection="1">
      <alignment horizontal="left" vertical="center" wrapText="1"/>
    </xf>
    <xf numFmtId="0" fontId="5" fillId="0" borderId="1" xfId="0" applyFont="1" applyFill="1" applyBorder="1" applyAlignment="1">
      <alignment horizontal="left" wrapText="1"/>
    </xf>
    <xf numFmtId="4" fontId="6" fillId="0" borderId="1" xfId="0" applyNumberFormat="1" applyFont="1" applyFill="1" applyBorder="1" applyAlignment="1">
      <alignment horizontal="right" vertical="center"/>
    </xf>
    <xf numFmtId="0" fontId="5" fillId="2" borderId="1" xfId="0" applyFont="1" applyFill="1" applyBorder="1" applyAlignment="1">
      <alignment wrapText="1"/>
    </xf>
    <xf numFmtId="0" fontId="18" fillId="2" borderId="1" xfId="0" applyFont="1" applyFill="1" applyBorder="1" applyAlignment="1">
      <alignment wrapText="1"/>
    </xf>
    <xf numFmtId="0" fontId="13" fillId="0" borderId="1" xfId="2" applyFont="1" applyFill="1" applyBorder="1" applyAlignment="1">
      <alignment horizontal="left" vertical="center" wrapText="1"/>
    </xf>
    <xf numFmtId="4" fontId="4" fillId="0" borderId="1" xfId="0" applyNumberFormat="1" applyFont="1" applyFill="1" applyBorder="1" applyAlignment="1">
      <alignment horizontal="right" wrapText="1"/>
    </xf>
    <xf numFmtId="0" fontId="29" fillId="0" borderId="1" xfId="0" applyFont="1" applyFill="1" applyBorder="1" applyAlignment="1">
      <alignment horizontal="left" vertical="center" wrapText="1"/>
    </xf>
    <xf numFmtId="0" fontId="18" fillId="2" borderId="0" xfId="0" applyFont="1" applyFill="1" applyBorder="1" applyAlignment="1">
      <alignment vertical="center"/>
    </xf>
    <xf numFmtId="0" fontId="4" fillId="2" borderId="0" xfId="0" applyFont="1" applyFill="1" applyBorder="1" applyAlignment="1">
      <alignment vertical="center"/>
    </xf>
    <xf numFmtId="49" fontId="5" fillId="0" borderId="1" xfId="0" applyNumberFormat="1" applyFont="1" applyFill="1" applyBorder="1" applyAlignment="1" applyProtection="1">
      <alignment horizontal="left" vertical="center"/>
    </xf>
    <xf numFmtId="0" fontId="5" fillId="0" borderId="1" xfId="14" applyFont="1" applyFill="1" applyBorder="1" applyAlignment="1">
      <alignment vertical="center" wrapText="1"/>
    </xf>
    <xf numFmtId="0" fontId="4" fillId="0" borderId="1" xfId="14" applyFont="1" applyFill="1" applyBorder="1" applyAlignment="1">
      <alignment horizontal="center" wrapText="1"/>
    </xf>
    <xf numFmtId="0" fontId="5" fillId="0" borderId="1" xfId="14" applyFont="1" applyFill="1" applyBorder="1" applyAlignment="1">
      <alignment horizontal="left" vertical="center" wrapText="1"/>
    </xf>
    <xf numFmtId="0" fontId="4" fillId="0" borderId="1" xfId="0" applyFont="1" applyFill="1" applyBorder="1" applyAlignment="1">
      <alignment horizontal="center" vertical="center"/>
    </xf>
    <xf numFmtId="3" fontId="19"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30" fillId="0" borderId="1" xfId="0" applyFont="1" applyFill="1" applyBorder="1" applyAlignment="1" applyProtection="1">
      <alignment horizontal="left" vertical="center" wrapText="1"/>
    </xf>
    <xf numFmtId="0" fontId="5" fillId="2" borderId="0" xfId="0" applyFont="1" applyFill="1"/>
    <xf numFmtId="4" fontId="4" fillId="0" borderId="1" xfId="15" applyNumberFormat="1" applyFont="1" applyFill="1" applyBorder="1" applyAlignment="1" applyProtection="1">
      <alignment horizontal="left" vertical="center" wrapText="1"/>
    </xf>
    <xf numFmtId="0" fontId="4" fillId="0" borderId="1" xfId="3" applyFont="1" applyFill="1" applyBorder="1" applyAlignment="1">
      <alignment horizontal="left" vertical="center" wrapText="1"/>
    </xf>
    <xf numFmtId="0" fontId="4" fillId="0" borderId="1" xfId="16" applyFont="1" applyFill="1" applyBorder="1" applyAlignment="1">
      <alignment horizontal="left" vertical="center" wrapText="1"/>
    </xf>
    <xf numFmtId="0" fontId="19" fillId="7" borderId="0" xfId="0" applyFont="1" applyFill="1" applyAlignment="1">
      <alignment vertical="center"/>
    </xf>
    <xf numFmtId="0" fontId="29" fillId="2" borderId="0" xfId="0" applyFont="1" applyFill="1" applyBorder="1" applyAlignment="1">
      <alignment vertical="center"/>
    </xf>
    <xf numFmtId="0" fontId="4" fillId="0" borderId="1" xfId="15" applyNumberFormat="1" applyFont="1" applyFill="1" applyBorder="1" applyAlignment="1" applyProtection="1">
      <alignment horizontal="left" vertical="center" wrapText="1"/>
    </xf>
    <xf numFmtId="168" fontId="4" fillId="0" borderId="1" xfId="16" applyNumberFormat="1" applyFont="1" applyFill="1" applyBorder="1" applyAlignment="1" applyProtection="1">
      <alignment horizontal="left" vertical="center" wrapText="1"/>
    </xf>
    <xf numFmtId="3"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center"/>
    </xf>
    <xf numFmtId="0" fontId="16" fillId="2" borderId="0" xfId="0" applyFont="1" applyFill="1" applyBorder="1" applyAlignment="1">
      <alignment vertical="center"/>
    </xf>
    <xf numFmtId="4" fontId="6" fillId="0" borderId="1" xfId="15" applyNumberFormat="1" applyFont="1" applyFill="1" applyBorder="1" applyAlignment="1">
      <alignment horizontal="right" vertical="center"/>
    </xf>
    <xf numFmtId="0" fontId="5" fillId="0" borderId="1" xfId="0" applyFont="1" applyFill="1" applyBorder="1" applyAlignment="1" applyProtection="1">
      <alignment horizontal="left" vertical="center"/>
    </xf>
    <xf numFmtId="0" fontId="18" fillId="0" borderId="1" xfId="14" applyFont="1" applyFill="1" applyBorder="1" applyAlignment="1">
      <alignment horizontal="left" vertical="center" wrapText="1"/>
    </xf>
    <xf numFmtId="0" fontId="18" fillId="0" borderId="1" xfId="14" applyFont="1" applyFill="1" applyBorder="1" applyAlignment="1" applyProtection="1">
      <alignment horizontal="left" vertical="center" wrapText="1"/>
    </xf>
    <xf numFmtId="3" fontId="4" fillId="0" borderId="1" xfId="0" applyNumberFormat="1" applyFont="1" applyFill="1" applyBorder="1" applyAlignment="1">
      <alignment horizont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4" fontId="5" fillId="0" borderId="3" xfId="0" applyNumberFormat="1" applyFont="1" applyFill="1" applyBorder="1" applyAlignment="1">
      <alignment horizontal="right"/>
    </xf>
    <xf numFmtId="4" fontId="7" fillId="0" borderId="3" xfId="0" applyNumberFormat="1" applyFont="1" applyFill="1" applyBorder="1" applyAlignment="1">
      <alignment horizontal="right" vertical="center"/>
    </xf>
    <xf numFmtId="4" fontId="5" fillId="2" borderId="3" xfId="0" applyNumberFormat="1" applyFont="1" applyFill="1" applyBorder="1" applyAlignment="1">
      <alignment horizontal="right"/>
    </xf>
    <xf numFmtId="4" fontId="28" fillId="0" borderId="3" xfId="0" applyNumberFormat="1" applyFont="1" applyFill="1" applyBorder="1" applyAlignment="1">
      <alignment horizontal="right" vertical="center"/>
    </xf>
    <xf numFmtId="4" fontId="6" fillId="0" borderId="3" xfId="0" applyNumberFormat="1" applyFont="1" applyFill="1" applyBorder="1" applyAlignment="1">
      <alignment horizontal="right" vertical="center"/>
    </xf>
    <xf numFmtId="4" fontId="7" fillId="0" borderId="3" xfId="0" applyNumberFormat="1" applyFont="1" applyFill="1" applyBorder="1" applyAlignment="1">
      <alignment horizontal="right" vertical="center" wrapText="1"/>
    </xf>
    <xf numFmtId="9" fontId="7" fillId="0" borderId="0" xfId="0" applyNumberFormat="1" applyFont="1" applyFill="1" applyBorder="1" applyAlignment="1">
      <alignment horizontal="center" vertical="center"/>
    </xf>
    <xf numFmtId="9" fontId="5" fillId="0" borderId="0" xfId="0" applyNumberFormat="1" applyFont="1" applyFill="1" applyBorder="1" applyAlignment="1">
      <alignment horizontal="center" vertical="center"/>
    </xf>
    <xf numFmtId="9" fontId="28" fillId="0" borderId="0" xfId="0" applyNumberFormat="1" applyFont="1" applyFill="1" applyBorder="1" applyAlignment="1">
      <alignment horizontal="center" vertical="center"/>
    </xf>
    <xf numFmtId="9" fontId="6"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wrapText="1"/>
    </xf>
    <xf numFmtId="9" fontId="6" fillId="0" borderId="0" xfId="15" applyNumberFormat="1" applyFont="1" applyFill="1" applyBorder="1" applyAlignment="1">
      <alignment horizontal="center" vertical="center"/>
    </xf>
    <xf numFmtId="9" fontId="5" fillId="0" borderId="3" xfId="0" applyNumberFormat="1" applyFont="1" applyFill="1" applyBorder="1" applyAlignment="1">
      <alignment horizontal="center"/>
    </xf>
    <xf numFmtId="4" fontId="5" fillId="0" borderId="5" xfId="0" applyNumberFormat="1" applyFont="1" applyFill="1" applyBorder="1" applyAlignment="1">
      <alignment horizontal="right"/>
    </xf>
    <xf numFmtId="4" fontId="4" fillId="0" borderId="5" xfId="0" applyNumberFormat="1" applyFont="1" applyFill="1" applyBorder="1" applyAlignment="1">
      <alignment horizontal="right"/>
    </xf>
    <xf numFmtId="4" fontId="5" fillId="0" borderId="5" xfId="0" applyNumberFormat="1" applyFont="1" applyFill="1" applyBorder="1" applyAlignment="1" applyProtection="1">
      <alignment horizontal="right"/>
    </xf>
    <xf numFmtId="4" fontId="4" fillId="0" borderId="5" xfId="0" applyNumberFormat="1" applyFont="1" applyFill="1" applyBorder="1" applyAlignment="1">
      <alignment horizontal="right" wrapText="1"/>
    </xf>
    <xf numFmtId="4" fontId="18" fillId="0" borderId="5" xfId="0" applyNumberFormat="1" applyFont="1" applyFill="1" applyBorder="1" applyAlignment="1">
      <alignment horizontal="right" wrapText="1"/>
    </xf>
    <xf numFmtId="4" fontId="5" fillId="0" borderId="5" xfId="0" applyNumberFormat="1" applyFont="1" applyFill="1" applyBorder="1" applyAlignment="1">
      <alignment horizontal="right" wrapText="1"/>
    </xf>
    <xf numFmtId="4" fontId="5" fillId="0" borderId="5" xfId="14" applyNumberFormat="1" applyFont="1" applyFill="1" applyBorder="1" applyAlignment="1">
      <alignment horizontal="right" wrapText="1"/>
    </xf>
    <xf numFmtId="4" fontId="19" fillId="0" borderId="5" xfId="0" applyNumberFormat="1" applyFont="1" applyFill="1" applyBorder="1" applyAlignment="1">
      <alignment horizontal="right" wrapText="1"/>
    </xf>
    <xf numFmtId="0" fontId="5" fillId="0" borderId="1" xfId="0" applyFont="1" applyFill="1" applyBorder="1" applyAlignment="1"/>
    <xf numFmtId="4" fontId="5" fillId="2" borderId="8" xfId="0" applyNumberFormat="1" applyFont="1" applyFill="1" applyBorder="1" applyAlignment="1">
      <alignment horizontal="center" vertical="center"/>
    </xf>
    <xf numFmtId="4" fontId="5" fillId="2" borderId="5" xfId="0" applyNumberFormat="1" applyFont="1" applyFill="1" applyBorder="1" applyAlignment="1">
      <alignment horizontal="center" vertical="center"/>
    </xf>
    <xf numFmtId="166" fontId="19" fillId="5" borderId="13" xfId="0" applyNumberFormat="1" applyFont="1" applyFill="1" applyBorder="1" applyAlignment="1">
      <alignment horizontal="center" vertical="center"/>
    </xf>
    <xf numFmtId="167" fontId="19" fillId="5" borderId="1" xfId="0" applyNumberFormat="1" applyFont="1" applyFill="1" applyBorder="1" applyAlignment="1">
      <alignment horizontal="center" vertical="center"/>
    </xf>
    <xf numFmtId="0" fontId="4" fillId="0" borderId="1" xfId="0" applyFont="1" applyFill="1" applyBorder="1" applyAlignment="1">
      <alignment wrapText="1"/>
    </xf>
    <xf numFmtId="0" fontId="7" fillId="0" borderId="1" xfId="0" applyFont="1" applyFill="1" applyBorder="1" applyAlignment="1">
      <alignment vertical="center" wrapText="1"/>
    </xf>
    <xf numFmtId="0" fontId="7" fillId="0" borderId="12" xfId="0" applyFont="1" applyFill="1" applyBorder="1" applyAlignment="1">
      <alignment vertical="center"/>
    </xf>
    <xf numFmtId="0" fontId="7" fillId="0" borderId="5" xfId="0" applyFont="1" applyFill="1" applyBorder="1" applyAlignment="1">
      <alignment horizontal="right" vertical="center" wrapText="1"/>
    </xf>
    <xf numFmtId="0" fontId="33" fillId="8" borderId="1" xfId="2" applyFont="1" applyFill="1" applyBorder="1" applyAlignment="1">
      <alignment horizontal="center" vertical="center" wrapText="1"/>
    </xf>
    <xf numFmtId="0" fontId="7" fillId="0" borderId="5" xfId="0" applyFont="1" applyFill="1" applyBorder="1" applyAlignment="1">
      <alignment horizontal="center" vertical="center" wrapText="1"/>
    </xf>
    <xf numFmtId="4" fontId="32" fillId="8" borderId="1" xfId="2" applyNumberFormat="1" applyFont="1" applyFill="1" applyBorder="1" applyAlignment="1">
      <alignment horizontal="center" vertical="center" wrapText="1"/>
    </xf>
    <xf numFmtId="0" fontId="5" fillId="0" borderId="5" xfId="0" applyFont="1" applyFill="1" applyBorder="1" applyAlignment="1" applyProtection="1">
      <alignment horizontal="left" vertical="center" wrapText="1"/>
    </xf>
    <xf numFmtId="0" fontId="5" fillId="2" borderId="4" xfId="0" applyFont="1" applyFill="1" applyBorder="1" applyAlignment="1">
      <alignment vertical="center"/>
    </xf>
    <xf numFmtId="0" fontId="5" fillId="2" borderId="8" xfId="0" applyFont="1" applyFill="1" applyBorder="1" applyAlignment="1">
      <alignment vertical="center"/>
    </xf>
    <xf numFmtId="3" fontId="5" fillId="0" borderId="1" xfId="0" applyNumberFormat="1" applyFont="1" applyFill="1" applyBorder="1" applyAlignment="1">
      <alignment horizontal="right"/>
    </xf>
    <xf numFmtId="0" fontId="5" fillId="0"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19" fillId="5" borderId="13" xfId="0" applyFont="1" applyFill="1" applyBorder="1" applyAlignment="1">
      <alignment horizontal="center" vertical="center" wrapText="1"/>
    </xf>
    <xf numFmtId="3" fontId="5" fillId="0" borderId="14" xfId="0" applyNumberFormat="1" applyFont="1" applyFill="1" applyBorder="1" applyAlignment="1">
      <alignment horizontal="right"/>
    </xf>
    <xf numFmtId="3" fontId="7" fillId="0" borderId="12" xfId="0" applyNumberFormat="1" applyFont="1" applyFill="1" applyBorder="1" applyAlignment="1">
      <alignment horizontal="right"/>
    </xf>
    <xf numFmtId="0" fontId="6" fillId="2" borderId="0"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9" xfId="2" applyFont="1" applyFill="1" applyBorder="1" applyAlignment="1">
      <alignment horizontal="center" vertical="center" wrapText="1"/>
    </xf>
    <xf numFmtId="4" fontId="13" fillId="0" borderId="5" xfId="0" applyNumberFormat="1" applyFont="1" applyFill="1" applyBorder="1" applyAlignment="1">
      <alignment horizontal="center" wrapText="1"/>
    </xf>
    <xf numFmtId="4" fontId="13" fillId="0" borderId="6" xfId="0" applyNumberFormat="1" applyFont="1" applyFill="1" applyBorder="1" applyAlignment="1">
      <alignment horizontal="center" wrapText="1"/>
    </xf>
    <xf numFmtId="4" fontId="13" fillId="0" borderId="3" xfId="0" applyNumberFormat="1" applyFont="1" applyFill="1" applyBorder="1" applyAlignment="1">
      <alignment horizont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3" fontId="5" fillId="0" borderId="10" xfId="0" applyNumberFormat="1" applyFont="1" applyFill="1" applyBorder="1" applyAlignment="1">
      <alignment horizontal="center"/>
    </xf>
    <xf numFmtId="3" fontId="5" fillId="0" borderId="2" xfId="0" applyNumberFormat="1" applyFont="1" applyFill="1" applyBorder="1" applyAlignment="1">
      <alignment horizontal="center"/>
    </xf>
    <xf numFmtId="2" fontId="5" fillId="0" borderId="5" xfId="0" applyNumberFormat="1" applyFont="1" applyFill="1" applyBorder="1" applyAlignment="1">
      <alignment horizontal="center"/>
    </xf>
    <xf numFmtId="2" fontId="5" fillId="0" borderId="6" xfId="0" applyNumberFormat="1" applyFont="1" applyFill="1" applyBorder="1" applyAlignment="1">
      <alignment horizontal="center"/>
    </xf>
    <xf numFmtId="2" fontId="5" fillId="0" borderId="3" xfId="0" applyNumberFormat="1" applyFont="1" applyFill="1" applyBorder="1" applyAlignment="1">
      <alignment horizontal="center"/>
    </xf>
    <xf numFmtId="49" fontId="5" fillId="0" borderId="10"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4" fillId="0" borderId="10" xfId="0" applyFont="1" applyFill="1" applyBorder="1" applyAlignment="1">
      <alignment horizontal="center" wrapText="1"/>
    </xf>
    <xf numFmtId="0" fontId="4" fillId="0" borderId="2" xfId="0" applyFont="1" applyFill="1" applyBorder="1" applyAlignment="1">
      <alignment horizontal="center" wrapText="1"/>
    </xf>
    <xf numFmtId="3" fontId="7" fillId="0" borderId="10" xfId="0" applyNumberFormat="1" applyFont="1" applyFill="1" applyBorder="1" applyAlignment="1">
      <alignment horizontal="center"/>
    </xf>
    <xf numFmtId="3" fontId="7" fillId="0" borderId="2" xfId="0" applyNumberFormat="1" applyFont="1" applyFill="1" applyBorder="1" applyAlignment="1">
      <alignment horizontal="center"/>
    </xf>
    <xf numFmtId="4" fontId="5" fillId="0" borderId="10" xfId="0" applyNumberFormat="1" applyFont="1" applyFill="1" applyBorder="1" applyAlignment="1">
      <alignment horizontal="center"/>
    </xf>
    <xf numFmtId="4" fontId="5" fillId="0" borderId="2" xfId="0" applyNumberFormat="1" applyFont="1" applyFill="1" applyBorder="1" applyAlignment="1">
      <alignment horizontal="center"/>
    </xf>
    <xf numFmtId="4" fontId="5" fillId="0" borderId="1" xfId="0" applyNumberFormat="1" applyFont="1" applyFill="1" applyBorder="1" applyAlignment="1">
      <alignment horizontal="center"/>
    </xf>
    <xf numFmtId="4" fontId="5" fillId="0" borderId="12" xfId="0" applyNumberFormat="1" applyFont="1" applyFill="1" applyBorder="1" applyAlignment="1">
      <alignment horizontal="center"/>
    </xf>
    <xf numFmtId="4" fontId="5" fillId="0" borderId="9" xfId="0" applyNumberFormat="1" applyFont="1" applyFill="1" applyBorder="1" applyAlignment="1">
      <alignment horizontal="center"/>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9" fontId="5" fillId="0" borderId="1" xfId="0" applyNumberFormat="1" applyFont="1" applyFill="1" applyBorder="1" applyAlignment="1">
      <alignment horizontal="center"/>
    </xf>
    <xf numFmtId="0" fontId="33" fillId="8" borderId="1" xfId="2"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16" fillId="2" borderId="1" xfId="0" applyFont="1" applyFill="1" applyBorder="1" applyAlignment="1" applyProtection="1">
      <alignment vertical="center"/>
      <protection locked="0"/>
    </xf>
    <xf numFmtId="0" fontId="0" fillId="0" borderId="1" xfId="0" applyBorder="1" applyProtection="1">
      <protection locked="0"/>
    </xf>
    <xf numFmtId="0" fontId="29" fillId="2" borderId="1"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5" fillId="2" borderId="1" xfId="0" applyFont="1" applyFill="1" applyBorder="1" applyProtection="1">
      <protection locked="0"/>
    </xf>
    <xf numFmtId="0" fontId="19" fillId="7" borderId="1" xfId="0" applyFont="1" applyFill="1" applyBorder="1" applyAlignment="1" applyProtection="1">
      <alignment vertical="center"/>
      <protection locked="0"/>
    </xf>
    <xf numFmtId="0" fontId="18" fillId="2" borderId="1"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5" fillId="0" borderId="1" xfId="0" applyFont="1" applyBorder="1" applyProtection="1">
      <protection locked="0"/>
    </xf>
    <xf numFmtId="0" fontId="33" fillId="8" borderId="2" xfId="2"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22" fillId="6" borderId="1" xfId="0" applyFont="1" applyFill="1" applyBorder="1" applyAlignment="1" applyProtection="1">
      <alignment vertical="center" wrapText="1"/>
      <protection locked="0"/>
    </xf>
    <xf numFmtId="0" fontId="5" fillId="2" borderId="10" xfId="0" applyFont="1" applyFill="1" applyBorder="1" applyAlignment="1" applyProtection="1">
      <alignment horizontal="right" vertical="center"/>
      <protection locked="0"/>
    </xf>
    <xf numFmtId="0" fontId="5" fillId="2" borderId="2" xfId="0" applyFont="1" applyFill="1" applyBorder="1" applyAlignment="1" applyProtection="1">
      <alignment horizontal="right" vertical="center"/>
      <protection locked="0"/>
    </xf>
  </cellXfs>
  <cellStyles count="17">
    <cellStyle name="Comma 2 2" xfId="1"/>
    <cellStyle name="Excel Built-in Normal" xfId="9"/>
    <cellStyle name="Neutralno" xfId="5"/>
    <cellStyle name="Normal" xfId="0" builtinId="0"/>
    <cellStyle name="Normal 2" xfId="2"/>
    <cellStyle name="Normal 2 2" xfId="3"/>
    <cellStyle name="Normal 3" xfId="6"/>
    <cellStyle name="Normal 4" xfId="4"/>
    <cellStyle name="Normal 5" xfId="10"/>
    <cellStyle name="Normal 5 2" xfId="14"/>
    <cellStyle name="Normal 6" xfId="7"/>
    <cellStyle name="Normal 8" xfId="11"/>
    <cellStyle name="Normal 8 2" xfId="12"/>
    <cellStyle name="Normal_PODLOGE" xfId="16"/>
    <cellStyle name="Normal_Tablica artikala i potreba" xfId="15"/>
    <cellStyle name="Obično_List1" xfId="8"/>
    <cellStyle name="Zarez 2" xfId="13"/>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5E0EC"/>
      <color rgb="FF0066FF"/>
      <color rgb="FF666699"/>
      <color rgb="FF009999"/>
      <color rgb="FFFF00FF"/>
      <color rgb="FFFFFF00"/>
      <color rgb="FF3399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N10" sqref="N10"/>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4"/>
      <c r="P3" s="4"/>
    </row>
    <row r="4" spans="1:16" ht="30" customHeight="1" x14ac:dyDescent="0.25">
      <c r="A4" s="168" t="s">
        <v>10</v>
      </c>
      <c r="B4" s="169"/>
      <c r="C4" s="169"/>
      <c r="D4" s="169"/>
      <c r="E4" s="169"/>
      <c r="F4" s="169"/>
      <c r="G4" s="169"/>
      <c r="H4" s="169"/>
      <c r="I4" s="169"/>
      <c r="J4" s="169"/>
      <c r="K4" s="169"/>
      <c r="L4" s="169"/>
      <c r="M4" s="170"/>
      <c r="N4" s="207"/>
    </row>
    <row r="5" spans="1:16" x14ac:dyDescent="0.2">
      <c r="A5" s="11">
        <v>1</v>
      </c>
      <c r="B5" s="12" t="s">
        <v>1</v>
      </c>
      <c r="C5" s="13" t="s">
        <v>0</v>
      </c>
      <c r="D5" s="161"/>
      <c r="E5" s="161"/>
      <c r="F5" s="14">
        <f t="shared" ref="F5" si="0">SUM(D5:E5)</f>
        <v>0</v>
      </c>
      <c r="G5" s="15"/>
      <c r="H5" s="15">
        <f>F5*G5</f>
        <v>0</v>
      </c>
      <c r="I5" s="137"/>
      <c r="J5" s="125">
        <f>H5*I5</f>
        <v>0</v>
      </c>
      <c r="K5" s="15">
        <f>H5+J5</f>
        <v>0</v>
      </c>
      <c r="L5" s="18"/>
      <c r="M5" s="27"/>
      <c r="N5" s="208"/>
    </row>
    <row r="6" spans="1:16" s="3" customFormat="1" ht="30" customHeight="1" x14ac:dyDescent="0.2">
      <c r="A6" s="16"/>
      <c r="B6" s="16"/>
      <c r="C6" s="16"/>
      <c r="D6" s="165"/>
      <c r="E6" s="165"/>
      <c r="F6" s="166"/>
      <c r="G6" s="154" t="s">
        <v>895</v>
      </c>
      <c r="H6" s="6">
        <f>SUM(H5)</f>
        <v>0</v>
      </c>
      <c r="I6" s="131"/>
      <c r="J6" s="6">
        <f>SUM(J5)</f>
        <v>0</v>
      </c>
      <c r="K6" s="6">
        <f>SUM(K5)</f>
        <v>0</v>
      </c>
      <c r="L6" s="152" t="s">
        <v>896</v>
      </c>
      <c r="M6" s="16"/>
      <c r="N6" s="210"/>
    </row>
    <row r="7" spans="1:16" x14ac:dyDescent="0.2">
      <c r="H7" s="20"/>
      <c r="J7" s="20"/>
      <c r="K7" s="20"/>
      <c r="L7" s="28"/>
    </row>
    <row r="8" spans="1:16" x14ac:dyDescent="0.2">
      <c r="H8" s="20"/>
      <c r="J8" s="20"/>
      <c r="K8" s="20"/>
      <c r="L8" s="28"/>
    </row>
    <row r="9" spans="1:16" x14ac:dyDescent="0.2">
      <c r="H9" s="20"/>
      <c r="J9" s="20"/>
      <c r="K9" s="20"/>
      <c r="L9" s="28"/>
    </row>
    <row r="10" spans="1:16" x14ac:dyDescent="0.2">
      <c r="H10" s="20"/>
      <c r="J10" s="20"/>
      <c r="K10" s="20"/>
      <c r="L10" s="28"/>
    </row>
    <row r="11" spans="1:16" x14ac:dyDescent="0.2">
      <c r="H11" s="20"/>
      <c r="J11" s="20"/>
      <c r="K11" s="20"/>
      <c r="L11" s="28"/>
    </row>
    <row r="12" spans="1:16" x14ac:dyDescent="0.2">
      <c r="H12" s="20"/>
      <c r="J12" s="20"/>
      <c r="K12" s="20"/>
      <c r="L12" s="28"/>
    </row>
    <row r="13" spans="1:16" x14ac:dyDescent="0.2">
      <c r="H13" s="20"/>
      <c r="J13" s="20"/>
      <c r="K13" s="20"/>
      <c r="L13" s="28"/>
    </row>
    <row r="14" spans="1:16" x14ac:dyDescent="0.2">
      <c r="H14" s="20"/>
      <c r="J14" s="20"/>
      <c r="K14" s="20"/>
      <c r="L14" s="28"/>
    </row>
    <row r="15" spans="1:16" x14ac:dyDescent="0.2">
      <c r="H15" s="20"/>
      <c r="J15" s="20"/>
      <c r="K15" s="20"/>
      <c r="L15" s="28"/>
    </row>
    <row r="16" spans="1:16" x14ac:dyDescent="0.2">
      <c r="H16" s="20"/>
      <c r="J16" s="20"/>
      <c r="K16" s="20"/>
      <c r="L16" s="28"/>
    </row>
    <row r="17" spans="8:12" x14ac:dyDescent="0.2">
      <c r="H17" s="20"/>
      <c r="J17" s="20"/>
      <c r="K17" s="20"/>
      <c r="L17" s="28"/>
    </row>
    <row r="18" spans="8:12" x14ac:dyDescent="0.2">
      <c r="H18" s="20"/>
      <c r="J18" s="20"/>
      <c r="K18" s="20"/>
      <c r="L18" s="28"/>
    </row>
    <row r="19" spans="8:12" x14ac:dyDescent="0.2">
      <c r="H19" s="20"/>
      <c r="J19" s="20"/>
      <c r="K19" s="20"/>
      <c r="L19" s="28"/>
    </row>
    <row r="20" spans="8:12" x14ac:dyDescent="0.2">
      <c r="H20" s="20"/>
      <c r="J20" s="20"/>
      <c r="K20" s="20"/>
      <c r="L20" s="28"/>
    </row>
    <row r="21" spans="8:12" x14ac:dyDescent="0.2">
      <c r="H21" s="20"/>
      <c r="J21" s="20"/>
      <c r="K21" s="20"/>
      <c r="L21" s="28"/>
    </row>
    <row r="22" spans="8:12" x14ac:dyDescent="0.2">
      <c r="H22" s="20"/>
      <c r="J22" s="20"/>
      <c r="K22" s="20"/>
      <c r="L22" s="28"/>
    </row>
    <row r="23" spans="8:12" x14ac:dyDescent="0.2">
      <c r="H23" s="20"/>
      <c r="J23" s="20"/>
      <c r="K23" s="20"/>
      <c r="L23" s="28"/>
    </row>
    <row r="24" spans="8:12" x14ac:dyDescent="0.2">
      <c r="H24" s="20"/>
      <c r="J24" s="20"/>
      <c r="K24" s="20"/>
      <c r="L24" s="28"/>
    </row>
    <row r="25" spans="8:12" x14ac:dyDescent="0.2">
      <c r="H25" s="20"/>
      <c r="J25" s="20"/>
      <c r="K25" s="20"/>
      <c r="L25" s="28"/>
    </row>
    <row r="26" spans="8:12" x14ac:dyDescent="0.2">
      <c r="H26" s="20"/>
      <c r="J26" s="20"/>
      <c r="K26" s="20"/>
      <c r="L26" s="28"/>
    </row>
    <row r="27" spans="8:12" x14ac:dyDescent="0.2">
      <c r="H27" s="20"/>
      <c r="J27" s="20"/>
      <c r="K27" s="20"/>
      <c r="L27" s="28"/>
    </row>
    <row r="28" spans="8:12" x14ac:dyDescent="0.2">
      <c r="H28" s="20"/>
      <c r="J28" s="20"/>
      <c r="K28" s="20"/>
      <c r="L28" s="28"/>
    </row>
    <row r="29" spans="8:12" x14ac:dyDescent="0.2">
      <c r="H29" s="20"/>
      <c r="J29" s="20"/>
      <c r="K29" s="20"/>
      <c r="L29" s="28"/>
    </row>
    <row r="30" spans="8:12" x14ac:dyDescent="0.2">
      <c r="H30" s="20"/>
      <c r="J30" s="20"/>
      <c r="K30" s="20"/>
      <c r="L30" s="28"/>
    </row>
    <row r="31" spans="8:12" x14ac:dyDescent="0.2">
      <c r="H31" s="20"/>
      <c r="J31" s="20"/>
      <c r="K31" s="20"/>
      <c r="L31" s="28"/>
    </row>
    <row r="32" spans="8:12" x14ac:dyDescent="0.2">
      <c r="H32" s="20"/>
      <c r="J32" s="20"/>
      <c r="K32" s="20"/>
      <c r="L32" s="28"/>
    </row>
    <row r="33" spans="8:12" x14ac:dyDescent="0.2">
      <c r="H33" s="20"/>
      <c r="J33" s="20"/>
      <c r="K33" s="20"/>
      <c r="L33" s="28"/>
    </row>
    <row r="34" spans="8:12" x14ac:dyDescent="0.2">
      <c r="H34" s="20"/>
      <c r="J34" s="20"/>
      <c r="K34" s="20"/>
      <c r="L34" s="28"/>
    </row>
    <row r="35" spans="8:12" x14ac:dyDescent="0.2">
      <c r="H35" s="20"/>
      <c r="J35" s="20"/>
      <c r="K35" s="20"/>
      <c r="L35" s="28"/>
    </row>
    <row r="36" spans="8:12" x14ac:dyDescent="0.2">
      <c r="H36" s="20"/>
      <c r="J36" s="20"/>
      <c r="K36" s="20"/>
      <c r="L36" s="28"/>
    </row>
  </sheetData>
  <sheetProtection algorithmName="SHA-512" hashValue="CJHp0AnILQYzAYf3UHGhQtRuan5/jV6s1ym8DoG3V0WDam0zo6+QI3ZyWUSOhElq/X8B2irSEx4y50vAD8k+DQ==" saltValue="qkBpMS7SmXSbKDPUFa8ZWg==" spinCount="100000" sheet="1" objects="1" scenarios="1"/>
  <protectedRanges>
    <protectedRange sqref="L4:L5" name="Range1_16"/>
    <protectedRange sqref="M4:M6" name="Range1_20"/>
  </protectedRanges>
  <mergeCells count="2">
    <mergeCell ref="A1:M2"/>
    <mergeCell ref="A4:M4"/>
  </mergeCells>
  <phoneticPr fontId="0" type="noConversion"/>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H7" sqref="H7:I7"/>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s="3" customFormat="1" ht="30" customHeight="1" x14ac:dyDescent="0.25">
      <c r="A4" s="171" t="s">
        <v>11</v>
      </c>
      <c r="B4" s="172"/>
      <c r="C4" s="172"/>
      <c r="D4" s="172"/>
      <c r="E4" s="172"/>
      <c r="F4" s="172"/>
      <c r="G4" s="172"/>
      <c r="H4" s="172"/>
      <c r="I4" s="172"/>
      <c r="J4" s="172"/>
      <c r="K4" s="172"/>
      <c r="L4" s="172"/>
      <c r="M4" s="173"/>
      <c r="N4" s="207"/>
    </row>
    <row r="5" spans="1:16" x14ac:dyDescent="0.2">
      <c r="A5" s="11">
        <v>1</v>
      </c>
      <c r="B5" s="31" t="s">
        <v>12</v>
      </c>
      <c r="C5" s="13" t="s">
        <v>0</v>
      </c>
      <c r="D5" s="161"/>
      <c r="E5" s="161"/>
      <c r="F5" s="14">
        <f t="shared" ref="F5" si="0">SUM(D5:E5)</f>
        <v>0</v>
      </c>
      <c r="G5" s="15"/>
      <c r="H5" s="15">
        <f t="shared" ref="H5:H7" si="1">F5*G5</f>
        <v>0</v>
      </c>
      <c r="I5" s="137"/>
      <c r="J5" s="125">
        <f t="shared" ref="J5:J7" si="2">H5*I5</f>
        <v>0</v>
      </c>
      <c r="K5" s="15">
        <f t="shared" ref="K5:K7" si="3">H5+J5</f>
        <v>0</v>
      </c>
      <c r="L5" s="18"/>
      <c r="M5" s="18"/>
      <c r="N5" s="208"/>
    </row>
    <row r="6" spans="1:16" ht="25.5" x14ac:dyDescent="0.2">
      <c r="A6" s="11">
        <v>2</v>
      </c>
      <c r="B6" s="31" t="s">
        <v>13</v>
      </c>
      <c r="C6" s="13" t="s">
        <v>0</v>
      </c>
      <c r="D6" s="161"/>
      <c r="E6" s="161"/>
      <c r="F6" s="14">
        <f t="shared" ref="F6:F7" si="4">SUM(D6:E6)</f>
        <v>0</v>
      </c>
      <c r="G6" s="15"/>
      <c r="H6" s="15">
        <f t="shared" si="1"/>
        <v>0</v>
      </c>
      <c r="I6" s="137"/>
      <c r="J6" s="125">
        <f t="shared" si="2"/>
        <v>0</v>
      </c>
      <c r="K6" s="15">
        <f t="shared" si="3"/>
        <v>0</v>
      </c>
      <c r="L6" s="18"/>
      <c r="M6" s="27"/>
      <c r="N6" s="208"/>
    </row>
    <row r="7" spans="1:16" x14ac:dyDescent="0.2">
      <c r="A7" s="11">
        <v>3</v>
      </c>
      <c r="B7" s="31" t="s">
        <v>14</v>
      </c>
      <c r="C7" s="13" t="s">
        <v>0</v>
      </c>
      <c r="D7" s="161"/>
      <c r="E7" s="161"/>
      <c r="F7" s="14">
        <f t="shared" si="4"/>
        <v>0</v>
      </c>
      <c r="G7" s="15"/>
      <c r="H7" s="15">
        <f t="shared" si="1"/>
        <v>0</v>
      </c>
      <c r="I7" s="137"/>
      <c r="J7" s="125">
        <f t="shared" si="2"/>
        <v>0</v>
      </c>
      <c r="K7" s="15">
        <f t="shared" si="3"/>
        <v>0</v>
      </c>
      <c r="L7" s="32"/>
      <c r="M7" s="27"/>
      <c r="N7" s="208"/>
    </row>
    <row r="8" spans="1:16" ht="30" customHeight="1" x14ac:dyDescent="0.25">
      <c r="A8" s="16"/>
      <c r="B8" s="16"/>
      <c r="C8" s="17"/>
      <c r="D8" s="153"/>
      <c r="E8" s="153"/>
      <c r="F8" s="153"/>
      <c r="G8" s="154" t="s">
        <v>895</v>
      </c>
      <c r="H8" s="33">
        <f>SUM(H5:H7)</f>
        <v>0</v>
      </c>
      <c r="I8" s="135"/>
      <c r="J8" s="33">
        <f>SUM(J5:J7)</f>
        <v>0</v>
      </c>
      <c r="K8" s="33">
        <f>SUM(K5:K7)</f>
        <v>0</v>
      </c>
      <c r="L8" s="152" t="s">
        <v>896</v>
      </c>
      <c r="M8" s="16"/>
      <c r="N8" s="209"/>
    </row>
  </sheetData>
  <sheetProtection algorithmName="SHA-512" hashValue="edG+2c8T5SRzMMX/rvfIcJMD/qQGm14dhbbJ113D6pL7mDbB9lNL4pFVBMe2YpK+rQUoKWocRQ29k4S656ODSw==" saltValue="KOPUpkyuEoGVHZwyJSjbcw==" spinCount="100000" sheet="1" objects="1" scenarios="1"/>
  <protectedRanges>
    <protectedRange sqref="L4:L7" name="Range1_16"/>
    <protectedRange sqref="M4:M8" name="Range1_20"/>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80" zoomScaleSheetLayoutView="80" workbookViewId="0">
      <pane xSplit="8" ySplit="3" topLeftCell="I4" activePane="bottomRight" state="frozen"/>
      <selection activeCell="G15" sqref="G15"/>
      <selection pane="topRight" activeCell="G15" sqref="G15"/>
      <selection pane="bottomLeft" activeCell="G15" sqref="G15"/>
      <selection pane="bottomRight" activeCell="H7" sqref="H7 J7"/>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4" t="s">
        <v>15</v>
      </c>
      <c r="B4" s="175"/>
      <c r="C4" s="175"/>
      <c r="D4" s="175"/>
      <c r="E4" s="175"/>
      <c r="F4" s="175"/>
      <c r="G4" s="175"/>
      <c r="H4" s="175"/>
      <c r="I4" s="175"/>
      <c r="J4" s="175"/>
      <c r="K4" s="175"/>
      <c r="L4" s="175"/>
      <c r="M4" s="176"/>
      <c r="N4" s="207"/>
    </row>
    <row r="5" spans="1:16" x14ac:dyDescent="0.2">
      <c r="A5" s="11">
        <v>1</v>
      </c>
      <c r="B5" s="34" t="s">
        <v>16</v>
      </c>
      <c r="C5" s="13" t="s">
        <v>0</v>
      </c>
      <c r="D5" s="161"/>
      <c r="E5" s="161"/>
      <c r="F5" s="14">
        <f t="shared" ref="F5" si="0">SUM(D5:E5)</f>
        <v>0</v>
      </c>
      <c r="G5" s="138"/>
      <c r="H5" s="15">
        <f t="shared" ref="H5:H8" si="1">F5*G5</f>
        <v>0</v>
      </c>
      <c r="I5" s="5"/>
      <c r="J5" s="125">
        <f t="shared" ref="J5:J8" si="2">H5*I5</f>
        <v>0</v>
      </c>
      <c r="K5" s="15">
        <f t="shared" ref="K5:K8" si="3">H5+J5</f>
        <v>0</v>
      </c>
      <c r="L5" s="12"/>
      <c r="M5" s="35"/>
      <c r="N5" s="208"/>
    </row>
    <row r="6" spans="1:16" x14ac:dyDescent="0.2">
      <c r="A6" s="11">
        <v>2</v>
      </c>
      <c r="B6" s="34" t="s">
        <v>17</v>
      </c>
      <c r="C6" s="13" t="s">
        <v>0</v>
      </c>
      <c r="D6" s="161"/>
      <c r="E6" s="161"/>
      <c r="F6" s="14">
        <f t="shared" ref="F6:F8" si="4">SUM(D6:E6)</f>
        <v>0</v>
      </c>
      <c r="G6" s="138"/>
      <c r="H6" s="15">
        <f t="shared" si="1"/>
        <v>0</v>
      </c>
      <c r="I6" s="5"/>
      <c r="J6" s="125">
        <f t="shared" si="2"/>
        <v>0</v>
      </c>
      <c r="K6" s="15">
        <f t="shared" si="3"/>
        <v>0</v>
      </c>
      <c r="L6" s="36"/>
      <c r="M6" s="35"/>
      <c r="N6" s="208"/>
    </row>
    <row r="7" spans="1:16" x14ac:dyDescent="0.2">
      <c r="A7" s="11">
        <v>3</v>
      </c>
      <c r="B7" s="34" t="s">
        <v>18</v>
      </c>
      <c r="C7" s="13" t="s">
        <v>0</v>
      </c>
      <c r="D7" s="161"/>
      <c r="E7" s="161"/>
      <c r="F7" s="14">
        <f t="shared" si="4"/>
        <v>0</v>
      </c>
      <c r="G7" s="138"/>
      <c r="H7" s="15">
        <f t="shared" si="1"/>
        <v>0</v>
      </c>
      <c r="I7" s="5"/>
      <c r="J7" s="125">
        <f t="shared" si="2"/>
        <v>0</v>
      </c>
      <c r="K7" s="15">
        <f t="shared" si="3"/>
        <v>0</v>
      </c>
      <c r="L7" s="36"/>
      <c r="M7" s="35"/>
      <c r="N7" s="208"/>
    </row>
    <row r="8" spans="1:16" x14ac:dyDescent="0.2">
      <c r="A8" s="11">
        <v>4</v>
      </c>
      <c r="B8" s="34" t="s">
        <v>19</v>
      </c>
      <c r="C8" s="13" t="s">
        <v>0</v>
      </c>
      <c r="D8" s="161"/>
      <c r="E8" s="161"/>
      <c r="F8" s="14">
        <f t="shared" si="4"/>
        <v>0</v>
      </c>
      <c r="G8" s="138"/>
      <c r="H8" s="15">
        <f t="shared" si="1"/>
        <v>0</v>
      </c>
      <c r="I8" s="5"/>
      <c r="J8" s="125">
        <f t="shared" si="2"/>
        <v>0</v>
      </c>
      <c r="K8" s="15">
        <f t="shared" si="3"/>
        <v>0</v>
      </c>
      <c r="L8" s="36"/>
      <c r="M8" s="35"/>
      <c r="N8" s="208"/>
    </row>
    <row r="9" spans="1:16" ht="30" customHeight="1" x14ac:dyDescent="0.25">
      <c r="A9" s="16"/>
      <c r="B9" s="16"/>
      <c r="C9" s="17"/>
      <c r="D9" s="153"/>
      <c r="E9" s="153"/>
      <c r="F9" s="153"/>
      <c r="G9" s="154" t="s">
        <v>895</v>
      </c>
      <c r="H9" s="6">
        <f>SUM(H5:H8)</f>
        <v>0</v>
      </c>
      <c r="I9" s="131"/>
      <c r="J9" s="6">
        <f>SUM(J5:J8)</f>
        <v>0</v>
      </c>
      <c r="K9" s="6">
        <f>SUM(K5:K8)</f>
        <v>0</v>
      </c>
      <c r="L9" s="152" t="s">
        <v>896</v>
      </c>
      <c r="M9" s="16"/>
      <c r="N9" s="209"/>
    </row>
    <row r="10" spans="1:16" x14ac:dyDescent="0.2">
      <c r="H10" s="20"/>
      <c r="J10" s="20"/>
      <c r="K10" s="20"/>
      <c r="L10" s="28"/>
    </row>
    <row r="11" spans="1:16" x14ac:dyDescent="0.2">
      <c r="H11" s="20"/>
      <c r="J11" s="20"/>
      <c r="K11" s="20"/>
      <c r="L11" s="28"/>
    </row>
    <row r="12" spans="1:16" x14ac:dyDescent="0.2">
      <c r="H12" s="20"/>
      <c r="J12" s="20"/>
      <c r="K12" s="20"/>
      <c r="L12" s="28"/>
    </row>
    <row r="13" spans="1:16" x14ac:dyDescent="0.2">
      <c r="H13" s="20"/>
      <c r="J13" s="20"/>
      <c r="K13" s="20"/>
      <c r="L13" s="28"/>
    </row>
    <row r="14" spans="1:16" x14ac:dyDescent="0.2">
      <c r="H14" s="20"/>
      <c r="J14" s="20"/>
      <c r="K14" s="20"/>
      <c r="L14" s="28"/>
    </row>
    <row r="15" spans="1:16" x14ac:dyDescent="0.2">
      <c r="H15" s="20"/>
      <c r="J15" s="20"/>
      <c r="K15" s="20"/>
      <c r="L15" s="28"/>
    </row>
    <row r="16" spans="1:16" x14ac:dyDescent="0.2">
      <c r="H16" s="20"/>
      <c r="J16" s="20"/>
      <c r="K16" s="20"/>
      <c r="L16" s="28"/>
    </row>
    <row r="17" spans="8:12" x14ac:dyDescent="0.2">
      <c r="H17" s="20"/>
      <c r="J17" s="20"/>
      <c r="K17" s="20"/>
      <c r="L17" s="28"/>
    </row>
    <row r="18" spans="8:12" x14ac:dyDescent="0.2">
      <c r="H18" s="20"/>
      <c r="J18" s="20"/>
      <c r="K18" s="20"/>
      <c r="L18" s="28"/>
    </row>
    <row r="19" spans="8:12" x14ac:dyDescent="0.2">
      <c r="H19" s="20"/>
      <c r="J19" s="20"/>
      <c r="K19" s="20"/>
      <c r="L19" s="28"/>
    </row>
    <row r="20" spans="8:12" x14ac:dyDescent="0.2">
      <c r="H20" s="20"/>
      <c r="J20" s="20"/>
      <c r="K20" s="20"/>
      <c r="L20" s="28"/>
    </row>
    <row r="21" spans="8:12" x14ac:dyDescent="0.2">
      <c r="H21" s="20"/>
      <c r="J21" s="20"/>
      <c r="K21" s="20"/>
      <c r="L21" s="28"/>
    </row>
    <row r="22" spans="8:12" x14ac:dyDescent="0.2">
      <c r="H22" s="20"/>
      <c r="J22" s="20"/>
      <c r="K22" s="20"/>
      <c r="L22" s="28"/>
    </row>
    <row r="23" spans="8:12" x14ac:dyDescent="0.2">
      <c r="H23" s="20"/>
      <c r="J23" s="20"/>
      <c r="K23" s="20"/>
      <c r="L23" s="28"/>
    </row>
    <row r="24" spans="8:12" x14ac:dyDescent="0.2">
      <c r="H24" s="20"/>
      <c r="J24" s="20"/>
      <c r="K24" s="20"/>
      <c r="L24" s="28"/>
    </row>
    <row r="25" spans="8:12" x14ac:dyDescent="0.2">
      <c r="H25" s="20"/>
      <c r="J25" s="20"/>
      <c r="K25" s="20"/>
      <c r="L25" s="28"/>
    </row>
    <row r="26" spans="8:12" x14ac:dyDescent="0.2">
      <c r="H26" s="20"/>
      <c r="J26" s="20"/>
      <c r="K26" s="20"/>
      <c r="L26" s="28"/>
    </row>
    <row r="27" spans="8:12" x14ac:dyDescent="0.2">
      <c r="H27" s="20"/>
      <c r="J27" s="20"/>
      <c r="K27" s="20"/>
      <c r="L27" s="28"/>
    </row>
    <row r="28" spans="8:12" x14ac:dyDescent="0.2">
      <c r="H28" s="20"/>
      <c r="J28" s="20"/>
      <c r="K28" s="20"/>
      <c r="L28" s="28"/>
    </row>
    <row r="29" spans="8:12" x14ac:dyDescent="0.2">
      <c r="H29" s="20"/>
      <c r="J29" s="20"/>
      <c r="K29" s="20"/>
      <c r="L29" s="28"/>
    </row>
    <row r="30" spans="8:12" x14ac:dyDescent="0.2">
      <c r="H30" s="20"/>
      <c r="J30" s="20"/>
      <c r="K30" s="20"/>
      <c r="L30" s="28"/>
    </row>
    <row r="31" spans="8:12" x14ac:dyDescent="0.2">
      <c r="H31" s="20"/>
      <c r="J31" s="20"/>
      <c r="K31" s="20"/>
      <c r="L31" s="28"/>
    </row>
    <row r="32" spans="8:12" x14ac:dyDescent="0.2">
      <c r="H32" s="20"/>
      <c r="J32" s="20"/>
      <c r="K32" s="20"/>
      <c r="L32" s="28"/>
    </row>
  </sheetData>
  <sheetProtection algorithmName="SHA-512" hashValue="Z67uij4U3RrAY7Is3IeIBdLnsfUjE3bUB8kyigMkYodDPhVc0QelSdp+KoNtlOysUoNXylaTxswI+suxxg5xVQ==" saltValue="FXN8t8/036z3bpd+0pElCA==" spinCount="100000" sheet="1" objects="1" scenarios="1"/>
  <protectedRanges>
    <protectedRange sqref="M9" name="Range1_20"/>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N6" sqref="N6"/>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1" t="s">
        <v>20</v>
      </c>
      <c r="B4" s="172"/>
      <c r="C4" s="172"/>
      <c r="D4" s="172"/>
      <c r="E4" s="172"/>
      <c r="F4" s="172"/>
      <c r="G4" s="172"/>
      <c r="H4" s="172"/>
      <c r="I4" s="172"/>
      <c r="J4" s="172"/>
      <c r="K4" s="172"/>
      <c r="L4" s="172"/>
      <c r="M4" s="173"/>
      <c r="N4" s="155"/>
    </row>
    <row r="5" spans="1:16" ht="25.5" x14ac:dyDescent="0.2">
      <c r="A5" s="11">
        <v>1</v>
      </c>
      <c r="B5" s="31" t="s">
        <v>21</v>
      </c>
      <c r="C5" s="13" t="s">
        <v>0</v>
      </c>
      <c r="D5" s="161"/>
      <c r="E5" s="161"/>
      <c r="F5" s="14">
        <f t="shared" ref="F5" si="0">SUM(D5:E5)</f>
        <v>0</v>
      </c>
      <c r="G5" s="138"/>
      <c r="H5" s="15">
        <f t="shared" ref="H5:H6" si="1">F5*G5</f>
        <v>0</v>
      </c>
      <c r="I5" s="5"/>
      <c r="J5" s="125">
        <f t="shared" ref="J5:J6" si="2">H5*I5</f>
        <v>0</v>
      </c>
      <c r="K5" s="15">
        <f>H5+J5</f>
        <v>0</v>
      </c>
      <c r="L5" s="32"/>
      <c r="M5" s="18"/>
      <c r="N5" s="208"/>
    </row>
    <row r="6" spans="1:16" ht="25.5" x14ac:dyDescent="0.2">
      <c r="A6" s="11">
        <v>2</v>
      </c>
      <c r="B6" s="18" t="s">
        <v>22</v>
      </c>
      <c r="C6" s="13" t="s">
        <v>0</v>
      </c>
      <c r="D6" s="161"/>
      <c r="E6" s="161"/>
      <c r="F6" s="14">
        <f t="shared" ref="F6" si="3">SUM(D6:E6)</f>
        <v>0</v>
      </c>
      <c r="G6" s="138"/>
      <c r="H6" s="15">
        <f t="shared" si="1"/>
        <v>0</v>
      </c>
      <c r="I6" s="5"/>
      <c r="J6" s="125">
        <f t="shared" si="2"/>
        <v>0</v>
      </c>
      <c r="K6" s="15">
        <f t="shared" ref="K5:K6" si="4">H6+J6</f>
        <v>0</v>
      </c>
      <c r="L6" s="32"/>
      <c r="M6" s="27"/>
      <c r="N6" s="208"/>
    </row>
    <row r="7" spans="1:16" ht="30" customHeight="1" x14ac:dyDescent="0.25">
      <c r="A7" s="16"/>
      <c r="B7" s="16"/>
      <c r="C7" s="17"/>
      <c r="D7" s="153"/>
      <c r="E7" s="153"/>
      <c r="F7" s="153"/>
      <c r="G7" s="154" t="s">
        <v>895</v>
      </c>
      <c r="H7" s="6">
        <f>SUM(H5:H6)</f>
        <v>0</v>
      </c>
      <c r="I7" s="131"/>
      <c r="J7" s="6">
        <f>SUM(J5:J6)</f>
        <v>0</v>
      </c>
      <c r="K7" s="6">
        <f>SUM(K5:K6)</f>
        <v>0</v>
      </c>
      <c r="L7" s="152" t="s">
        <v>896</v>
      </c>
      <c r="M7" s="16"/>
      <c r="N7" s="209"/>
    </row>
    <row r="8" spans="1:16" x14ac:dyDescent="0.2">
      <c r="H8" s="20"/>
      <c r="J8" s="20"/>
      <c r="K8" s="20"/>
      <c r="L8" s="28"/>
    </row>
    <row r="9" spans="1:16" x14ac:dyDescent="0.2">
      <c r="H9" s="20"/>
      <c r="J9" s="20"/>
      <c r="K9" s="20"/>
      <c r="L9" s="28"/>
    </row>
    <row r="10" spans="1:16" x14ac:dyDescent="0.2">
      <c r="H10" s="20"/>
      <c r="J10" s="20"/>
      <c r="K10" s="20"/>
      <c r="L10" s="28"/>
    </row>
    <row r="11" spans="1:16" x14ac:dyDescent="0.2">
      <c r="H11" s="20"/>
      <c r="J11" s="20"/>
      <c r="K11" s="20"/>
      <c r="L11" s="28"/>
    </row>
    <row r="12" spans="1:16" x14ac:dyDescent="0.2">
      <c r="H12" s="20"/>
      <c r="J12" s="20"/>
      <c r="K12" s="20"/>
      <c r="L12" s="28"/>
    </row>
    <row r="13" spans="1:16" x14ac:dyDescent="0.2">
      <c r="H13" s="20"/>
      <c r="J13" s="20"/>
      <c r="K13" s="20"/>
      <c r="L13" s="28"/>
    </row>
    <row r="14" spans="1:16" x14ac:dyDescent="0.2">
      <c r="H14" s="20"/>
      <c r="J14" s="20"/>
      <c r="K14" s="20"/>
      <c r="L14" s="28"/>
    </row>
    <row r="15" spans="1:16" x14ac:dyDescent="0.2">
      <c r="H15" s="20"/>
      <c r="J15" s="20"/>
      <c r="K15" s="20"/>
      <c r="L15" s="28"/>
    </row>
    <row r="16" spans="1:16" x14ac:dyDescent="0.2">
      <c r="H16" s="20"/>
      <c r="J16" s="20"/>
      <c r="K16" s="20"/>
      <c r="L16" s="28"/>
    </row>
    <row r="17" spans="8:12" x14ac:dyDescent="0.2">
      <c r="H17" s="20"/>
      <c r="J17" s="20"/>
      <c r="K17" s="20"/>
      <c r="L17" s="28"/>
    </row>
    <row r="18" spans="8:12" x14ac:dyDescent="0.2">
      <c r="H18" s="20"/>
      <c r="J18" s="20"/>
      <c r="K18" s="20"/>
      <c r="L18" s="28"/>
    </row>
    <row r="19" spans="8:12" x14ac:dyDescent="0.2">
      <c r="H19" s="20"/>
      <c r="J19" s="20"/>
      <c r="K19" s="20"/>
      <c r="L19" s="28"/>
    </row>
    <row r="20" spans="8:12" x14ac:dyDescent="0.2">
      <c r="H20" s="20"/>
      <c r="J20" s="20"/>
      <c r="K20" s="20"/>
      <c r="L20" s="28"/>
    </row>
    <row r="21" spans="8:12" x14ac:dyDescent="0.2">
      <c r="H21" s="20"/>
      <c r="J21" s="20"/>
      <c r="K21" s="20"/>
      <c r="L21" s="28"/>
    </row>
    <row r="22" spans="8:12" x14ac:dyDescent="0.2">
      <c r="H22" s="20"/>
      <c r="J22" s="20"/>
      <c r="K22" s="20"/>
      <c r="L22" s="28"/>
    </row>
    <row r="23" spans="8:12" x14ac:dyDescent="0.2">
      <c r="H23" s="20"/>
      <c r="J23" s="20"/>
      <c r="K23" s="20"/>
      <c r="L23" s="28"/>
    </row>
    <row r="24" spans="8:12" x14ac:dyDescent="0.2">
      <c r="H24" s="20"/>
      <c r="J24" s="20"/>
      <c r="K24" s="20"/>
      <c r="L24" s="28"/>
    </row>
    <row r="25" spans="8:12" x14ac:dyDescent="0.2">
      <c r="H25" s="20"/>
      <c r="J25" s="20"/>
      <c r="K25" s="20"/>
      <c r="L25" s="28"/>
    </row>
    <row r="26" spans="8:12" x14ac:dyDescent="0.2">
      <c r="H26" s="20"/>
      <c r="J26" s="20"/>
      <c r="K26" s="20"/>
      <c r="L26" s="28"/>
    </row>
    <row r="27" spans="8:12" x14ac:dyDescent="0.2">
      <c r="H27" s="20"/>
      <c r="J27" s="20"/>
      <c r="K27" s="20"/>
      <c r="L27" s="28"/>
    </row>
    <row r="28" spans="8:12" x14ac:dyDescent="0.2">
      <c r="H28" s="20"/>
      <c r="J28" s="20"/>
      <c r="K28" s="20"/>
      <c r="L28" s="28"/>
    </row>
    <row r="29" spans="8:12" x14ac:dyDescent="0.2">
      <c r="H29" s="20"/>
      <c r="J29" s="20"/>
      <c r="K29" s="20"/>
      <c r="L29" s="28"/>
    </row>
    <row r="30" spans="8:12" x14ac:dyDescent="0.2">
      <c r="H30" s="20"/>
      <c r="J30" s="20"/>
      <c r="K30" s="20"/>
      <c r="L30" s="28"/>
    </row>
    <row r="31" spans="8:12" x14ac:dyDescent="0.2">
      <c r="H31" s="20"/>
      <c r="J31" s="20"/>
      <c r="K31" s="20"/>
      <c r="L31" s="28"/>
    </row>
    <row r="32" spans="8:12" x14ac:dyDescent="0.2">
      <c r="H32" s="20"/>
      <c r="J32" s="20"/>
      <c r="K32" s="20"/>
      <c r="L32" s="28"/>
    </row>
    <row r="33" spans="8:12" x14ac:dyDescent="0.2">
      <c r="H33" s="20"/>
      <c r="J33" s="20"/>
      <c r="K33" s="20"/>
      <c r="L33" s="28"/>
    </row>
    <row r="34" spans="8:12" x14ac:dyDescent="0.2">
      <c r="H34" s="20"/>
      <c r="J34" s="20"/>
      <c r="K34" s="20"/>
      <c r="L34" s="28"/>
    </row>
    <row r="35" spans="8:12" x14ac:dyDescent="0.2">
      <c r="H35" s="20"/>
      <c r="J35" s="20"/>
      <c r="K35" s="20"/>
      <c r="L35" s="28"/>
    </row>
    <row r="36" spans="8:12" x14ac:dyDescent="0.2">
      <c r="H36" s="20"/>
      <c r="J36" s="20"/>
      <c r="K36" s="20"/>
      <c r="L36" s="28"/>
    </row>
  </sheetData>
  <sheetProtection algorithmName="SHA-512" hashValue="9rSPKTWyZbc5JXz6QfujEznH0xUXeqr5txf3B9GU9I+IFwzrUA26/zpdpMzU0pJ5ShqUwsIMbTxAL5WAWboATg==" saltValue="AUmeDx9r15MQ+cXY8dGn7Q==" spinCount="100000" sheet="1" objects="1" scenarios="1"/>
  <protectedRanges>
    <protectedRange sqref="M7" name="Range1_20"/>
    <protectedRange sqref="M5:M6" name="Range1_43"/>
    <protectedRange sqref="L5:L6" name="Range1_44"/>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80" zoomScaleNormal="80" zoomScaleSheetLayoutView="80" workbookViewId="0">
      <pane xSplit="8" ySplit="3" topLeftCell="I13" activePane="bottomRight" state="frozen"/>
      <selection activeCell="N4" sqref="N4:N7"/>
      <selection pane="topRight" activeCell="N4" sqref="N4:N7"/>
      <selection pane="bottomLeft" activeCell="N4" sqref="N4:N7"/>
      <selection pane="bottomRight" activeCell="N30" sqref="N30"/>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1" t="s">
        <v>23</v>
      </c>
      <c r="B4" s="172"/>
      <c r="C4" s="172"/>
      <c r="D4" s="172"/>
      <c r="E4" s="172"/>
      <c r="F4" s="172"/>
      <c r="G4" s="172"/>
      <c r="H4" s="172"/>
      <c r="I4" s="172"/>
      <c r="J4" s="172"/>
      <c r="K4" s="172"/>
      <c r="L4" s="172"/>
      <c r="M4" s="173"/>
      <c r="N4" s="207"/>
    </row>
    <row r="5" spans="1:16" x14ac:dyDescent="0.2">
      <c r="A5" s="11">
        <v>1</v>
      </c>
      <c r="B5" s="18" t="s">
        <v>24</v>
      </c>
      <c r="C5" s="37" t="s">
        <v>0</v>
      </c>
      <c r="D5" s="161"/>
      <c r="E5" s="161"/>
      <c r="F5" s="14">
        <f t="shared" ref="F5" si="0">SUM(D5:E5)</f>
        <v>0</v>
      </c>
      <c r="G5" s="138"/>
      <c r="H5" s="15">
        <f t="shared" ref="H5:H31" si="1">F5*G5</f>
        <v>0</v>
      </c>
      <c r="I5" s="5"/>
      <c r="J5" s="125">
        <f t="shared" ref="J5:J31" si="2">H5*I5</f>
        <v>0</v>
      </c>
      <c r="K5" s="15">
        <f t="shared" ref="K5:K31" si="3">H5+J5</f>
        <v>0</v>
      </c>
      <c r="L5" s="12"/>
      <c r="M5" s="18"/>
      <c r="N5" s="208"/>
    </row>
    <row r="6" spans="1:16" ht="38.25" x14ac:dyDescent="0.2">
      <c r="A6" s="11">
        <v>2</v>
      </c>
      <c r="B6" s="18" t="s">
        <v>25</v>
      </c>
      <c r="C6" s="37" t="s">
        <v>0</v>
      </c>
      <c r="D6" s="161"/>
      <c r="E6" s="161"/>
      <c r="F6" s="14">
        <f t="shared" ref="F6:F7" si="4">SUM(D6:E6)</f>
        <v>0</v>
      </c>
      <c r="G6" s="138"/>
      <c r="H6" s="15">
        <f t="shared" si="1"/>
        <v>0</v>
      </c>
      <c r="I6" s="5"/>
      <c r="J6" s="125">
        <f t="shared" si="2"/>
        <v>0</v>
      </c>
      <c r="K6" s="15">
        <f t="shared" si="3"/>
        <v>0</v>
      </c>
      <c r="L6" s="12"/>
      <c r="M6" s="18"/>
      <c r="N6" s="208"/>
    </row>
    <row r="7" spans="1:16" ht="38.25" x14ac:dyDescent="0.2">
      <c r="A7" s="11">
        <v>3</v>
      </c>
      <c r="B7" s="18" t="s">
        <v>26</v>
      </c>
      <c r="C7" s="37" t="s">
        <v>0</v>
      </c>
      <c r="D7" s="161"/>
      <c r="E7" s="161"/>
      <c r="F7" s="14">
        <f t="shared" si="4"/>
        <v>0</v>
      </c>
      <c r="G7" s="138"/>
      <c r="H7" s="15">
        <f t="shared" si="1"/>
        <v>0</v>
      </c>
      <c r="I7" s="5"/>
      <c r="J7" s="125">
        <f t="shared" si="2"/>
        <v>0</v>
      </c>
      <c r="K7" s="15">
        <f t="shared" si="3"/>
        <v>0</v>
      </c>
      <c r="L7" s="12"/>
      <c r="M7" s="18"/>
      <c r="N7" s="208"/>
    </row>
    <row r="8" spans="1:16" ht="25.5" x14ac:dyDescent="0.2">
      <c r="A8" s="11">
        <v>4</v>
      </c>
      <c r="B8" s="18" t="s">
        <v>27</v>
      </c>
      <c r="C8" s="37" t="s">
        <v>0</v>
      </c>
      <c r="D8" s="161"/>
      <c r="E8" s="161"/>
      <c r="F8" s="14">
        <f t="shared" ref="F8:F31" si="5">SUM(D8:E8)</f>
        <v>0</v>
      </c>
      <c r="G8" s="138"/>
      <c r="H8" s="15">
        <f t="shared" si="1"/>
        <v>0</v>
      </c>
      <c r="I8" s="5"/>
      <c r="J8" s="125">
        <f t="shared" si="2"/>
        <v>0</v>
      </c>
      <c r="K8" s="15">
        <f t="shared" si="3"/>
        <v>0</v>
      </c>
      <c r="L8" s="12"/>
      <c r="M8" s="18"/>
      <c r="N8" s="208"/>
    </row>
    <row r="9" spans="1:16" ht="25.5" x14ac:dyDescent="0.2">
      <c r="A9" s="11">
        <v>5</v>
      </c>
      <c r="B9" s="18" t="s">
        <v>28</v>
      </c>
      <c r="C9" s="37" t="s">
        <v>0</v>
      </c>
      <c r="D9" s="161"/>
      <c r="E9" s="161"/>
      <c r="F9" s="14">
        <f t="shared" si="5"/>
        <v>0</v>
      </c>
      <c r="G9" s="138"/>
      <c r="H9" s="15">
        <f t="shared" si="1"/>
        <v>0</v>
      </c>
      <c r="I9" s="5"/>
      <c r="J9" s="125">
        <f t="shared" si="2"/>
        <v>0</v>
      </c>
      <c r="K9" s="15">
        <f t="shared" si="3"/>
        <v>0</v>
      </c>
      <c r="L9" s="12"/>
      <c r="M9" s="18"/>
      <c r="N9" s="208"/>
    </row>
    <row r="10" spans="1:16" ht="25.5" x14ac:dyDescent="0.2">
      <c r="A10" s="11">
        <v>6</v>
      </c>
      <c r="B10" s="18" t="s">
        <v>29</v>
      </c>
      <c r="C10" s="37" t="s">
        <v>0</v>
      </c>
      <c r="D10" s="161"/>
      <c r="E10" s="161"/>
      <c r="F10" s="14">
        <f t="shared" si="5"/>
        <v>0</v>
      </c>
      <c r="G10" s="138"/>
      <c r="H10" s="15">
        <f t="shared" si="1"/>
        <v>0</v>
      </c>
      <c r="I10" s="5"/>
      <c r="J10" s="125">
        <f t="shared" si="2"/>
        <v>0</v>
      </c>
      <c r="K10" s="15">
        <f t="shared" si="3"/>
        <v>0</v>
      </c>
      <c r="L10" s="12"/>
      <c r="M10" s="18"/>
      <c r="N10" s="208"/>
    </row>
    <row r="11" spans="1:16" ht="25.5" x14ac:dyDescent="0.2">
      <c r="A11" s="11">
        <v>7</v>
      </c>
      <c r="B11" s="18" t="s">
        <v>30</v>
      </c>
      <c r="C11" s="37" t="s">
        <v>0</v>
      </c>
      <c r="D11" s="161"/>
      <c r="E11" s="161"/>
      <c r="F11" s="14">
        <f t="shared" si="5"/>
        <v>0</v>
      </c>
      <c r="G11" s="138"/>
      <c r="H11" s="15">
        <f t="shared" si="1"/>
        <v>0</v>
      </c>
      <c r="I11" s="5"/>
      <c r="J11" s="125">
        <f t="shared" si="2"/>
        <v>0</v>
      </c>
      <c r="K11" s="15">
        <f t="shared" si="3"/>
        <v>0</v>
      </c>
      <c r="L11" s="12"/>
      <c r="M11" s="18"/>
      <c r="N11" s="208"/>
    </row>
    <row r="12" spans="1:16" ht="25.5" x14ac:dyDescent="0.2">
      <c r="A12" s="11">
        <v>8</v>
      </c>
      <c r="B12" s="18" t="s">
        <v>31</v>
      </c>
      <c r="C12" s="37" t="s">
        <v>0</v>
      </c>
      <c r="D12" s="161"/>
      <c r="E12" s="161"/>
      <c r="F12" s="14">
        <f t="shared" si="5"/>
        <v>0</v>
      </c>
      <c r="G12" s="138"/>
      <c r="H12" s="15">
        <f t="shared" si="1"/>
        <v>0</v>
      </c>
      <c r="I12" s="5"/>
      <c r="J12" s="125">
        <f t="shared" si="2"/>
        <v>0</v>
      </c>
      <c r="K12" s="15">
        <f t="shared" si="3"/>
        <v>0</v>
      </c>
      <c r="L12" s="12"/>
      <c r="M12" s="18"/>
      <c r="N12" s="208"/>
    </row>
    <row r="13" spans="1:16" ht="25.5" x14ac:dyDescent="0.2">
      <c r="A13" s="11">
        <v>9</v>
      </c>
      <c r="B13" s="18" t="s">
        <v>32</v>
      </c>
      <c r="C13" s="37" t="s">
        <v>0</v>
      </c>
      <c r="D13" s="161"/>
      <c r="E13" s="161"/>
      <c r="F13" s="14">
        <f t="shared" si="5"/>
        <v>0</v>
      </c>
      <c r="G13" s="138"/>
      <c r="H13" s="15">
        <f t="shared" si="1"/>
        <v>0</v>
      </c>
      <c r="I13" s="5"/>
      <c r="J13" s="125">
        <f t="shared" si="2"/>
        <v>0</v>
      </c>
      <c r="K13" s="15">
        <f t="shared" si="3"/>
        <v>0</v>
      </c>
      <c r="L13" s="12"/>
      <c r="M13" s="18"/>
      <c r="N13" s="208"/>
    </row>
    <row r="14" spans="1:16" ht="38.25" x14ac:dyDescent="0.2">
      <c r="A14" s="11">
        <v>10</v>
      </c>
      <c r="B14" s="18" t="s">
        <v>33</v>
      </c>
      <c r="C14" s="37" t="s">
        <v>0</v>
      </c>
      <c r="D14" s="161"/>
      <c r="E14" s="161"/>
      <c r="F14" s="14">
        <f t="shared" si="5"/>
        <v>0</v>
      </c>
      <c r="G14" s="138"/>
      <c r="H14" s="15">
        <f t="shared" si="1"/>
        <v>0</v>
      </c>
      <c r="I14" s="5"/>
      <c r="J14" s="125">
        <f t="shared" si="2"/>
        <v>0</v>
      </c>
      <c r="K14" s="15">
        <f t="shared" si="3"/>
        <v>0</v>
      </c>
      <c r="L14" s="12"/>
      <c r="M14" s="18"/>
      <c r="N14" s="208"/>
    </row>
    <row r="15" spans="1:16" ht="25.5" x14ac:dyDescent="0.2">
      <c r="A15" s="11">
        <v>11</v>
      </c>
      <c r="B15" s="18" t="s">
        <v>34</v>
      </c>
      <c r="C15" s="37" t="s">
        <v>0</v>
      </c>
      <c r="D15" s="161"/>
      <c r="E15" s="161"/>
      <c r="F15" s="14">
        <f t="shared" si="5"/>
        <v>0</v>
      </c>
      <c r="G15" s="138"/>
      <c r="H15" s="15">
        <f t="shared" si="1"/>
        <v>0</v>
      </c>
      <c r="I15" s="5"/>
      <c r="J15" s="125">
        <f t="shared" si="2"/>
        <v>0</v>
      </c>
      <c r="K15" s="15">
        <f t="shared" si="3"/>
        <v>0</v>
      </c>
      <c r="L15" s="12"/>
      <c r="M15" s="18"/>
      <c r="N15" s="208"/>
    </row>
    <row r="16" spans="1:16" ht="25.5" x14ac:dyDescent="0.2">
      <c r="A16" s="11">
        <v>12</v>
      </c>
      <c r="B16" s="18" t="s">
        <v>35</v>
      </c>
      <c r="C16" s="37" t="s">
        <v>0</v>
      </c>
      <c r="D16" s="161"/>
      <c r="E16" s="161"/>
      <c r="F16" s="14">
        <f t="shared" si="5"/>
        <v>0</v>
      </c>
      <c r="G16" s="138"/>
      <c r="H16" s="15">
        <f t="shared" si="1"/>
        <v>0</v>
      </c>
      <c r="I16" s="5"/>
      <c r="J16" s="125">
        <f t="shared" si="2"/>
        <v>0</v>
      </c>
      <c r="K16" s="15">
        <f t="shared" si="3"/>
        <v>0</v>
      </c>
      <c r="L16" s="12"/>
      <c r="M16" s="18"/>
      <c r="N16" s="208"/>
    </row>
    <row r="17" spans="1:14" ht="25.5" x14ac:dyDescent="0.2">
      <c r="A17" s="11">
        <v>13</v>
      </c>
      <c r="B17" s="18" t="s">
        <v>36</v>
      </c>
      <c r="C17" s="37" t="s">
        <v>0</v>
      </c>
      <c r="D17" s="161"/>
      <c r="E17" s="161"/>
      <c r="F17" s="14">
        <f t="shared" si="5"/>
        <v>0</v>
      </c>
      <c r="G17" s="138"/>
      <c r="H17" s="15">
        <f t="shared" si="1"/>
        <v>0</v>
      </c>
      <c r="I17" s="5"/>
      <c r="J17" s="125">
        <f t="shared" si="2"/>
        <v>0</v>
      </c>
      <c r="K17" s="15">
        <f t="shared" si="3"/>
        <v>0</v>
      </c>
      <c r="L17" s="12"/>
      <c r="M17" s="18"/>
      <c r="N17" s="208"/>
    </row>
    <row r="18" spans="1:14" ht="25.5" x14ac:dyDescent="0.2">
      <c r="A18" s="11">
        <v>14</v>
      </c>
      <c r="B18" s="18" t="s">
        <v>37</v>
      </c>
      <c r="C18" s="37" t="s">
        <v>0</v>
      </c>
      <c r="D18" s="161"/>
      <c r="E18" s="161"/>
      <c r="F18" s="14">
        <f t="shared" si="5"/>
        <v>0</v>
      </c>
      <c r="G18" s="138"/>
      <c r="H18" s="15">
        <f t="shared" si="1"/>
        <v>0</v>
      </c>
      <c r="I18" s="5"/>
      <c r="J18" s="125">
        <f t="shared" si="2"/>
        <v>0</v>
      </c>
      <c r="K18" s="15">
        <f t="shared" si="3"/>
        <v>0</v>
      </c>
      <c r="L18" s="12"/>
      <c r="M18" s="18"/>
      <c r="N18" s="208"/>
    </row>
    <row r="19" spans="1:14" ht="25.5" x14ac:dyDescent="0.2">
      <c r="A19" s="11">
        <v>15</v>
      </c>
      <c r="B19" s="18" t="s">
        <v>38</v>
      </c>
      <c r="C19" s="37" t="s">
        <v>0</v>
      </c>
      <c r="D19" s="161"/>
      <c r="E19" s="161"/>
      <c r="F19" s="14">
        <f t="shared" si="5"/>
        <v>0</v>
      </c>
      <c r="G19" s="138"/>
      <c r="H19" s="15">
        <f t="shared" si="1"/>
        <v>0</v>
      </c>
      <c r="I19" s="5"/>
      <c r="J19" s="125">
        <f t="shared" si="2"/>
        <v>0</v>
      </c>
      <c r="K19" s="15">
        <f t="shared" si="3"/>
        <v>0</v>
      </c>
      <c r="L19" s="12"/>
      <c r="M19" s="18"/>
      <c r="N19" s="208"/>
    </row>
    <row r="20" spans="1:14" ht="63.75" x14ac:dyDescent="0.2">
      <c r="A20" s="11">
        <v>16</v>
      </c>
      <c r="B20" s="18" t="s">
        <v>39</v>
      </c>
      <c r="C20" s="37" t="s">
        <v>0</v>
      </c>
      <c r="D20" s="161"/>
      <c r="E20" s="161"/>
      <c r="F20" s="14">
        <f t="shared" si="5"/>
        <v>0</v>
      </c>
      <c r="G20" s="138"/>
      <c r="H20" s="15">
        <f t="shared" si="1"/>
        <v>0</v>
      </c>
      <c r="I20" s="5"/>
      <c r="J20" s="125">
        <f t="shared" si="2"/>
        <v>0</v>
      </c>
      <c r="K20" s="15">
        <f t="shared" si="3"/>
        <v>0</v>
      </c>
      <c r="L20" s="12"/>
      <c r="M20" s="18"/>
      <c r="N20" s="208"/>
    </row>
    <row r="21" spans="1:14" ht="38.25" x14ac:dyDescent="0.2">
      <c r="A21" s="11">
        <v>17</v>
      </c>
      <c r="B21" s="18" t="s">
        <v>40</v>
      </c>
      <c r="C21" s="37" t="s">
        <v>0</v>
      </c>
      <c r="D21" s="161"/>
      <c r="E21" s="161"/>
      <c r="F21" s="14">
        <f t="shared" si="5"/>
        <v>0</v>
      </c>
      <c r="G21" s="138"/>
      <c r="H21" s="15">
        <f t="shared" si="1"/>
        <v>0</v>
      </c>
      <c r="I21" s="5"/>
      <c r="J21" s="125">
        <f t="shared" si="2"/>
        <v>0</v>
      </c>
      <c r="K21" s="15">
        <f t="shared" si="3"/>
        <v>0</v>
      </c>
      <c r="L21" s="12"/>
      <c r="M21" s="18"/>
      <c r="N21" s="208"/>
    </row>
    <row r="22" spans="1:14" ht="25.5" x14ac:dyDescent="0.2">
      <c r="A22" s="11">
        <v>18</v>
      </c>
      <c r="B22" s="18" t="s">
        <v>41</v>
      </c>
      <c r="C22" s="37" t="s">
        <v>0</v>
      </c>
      <c r="D22" s="161"/>
      <c r="E22" s="161"/>
      <c r="F22" s="14">
        <f t="shared" si="5"/>
        <v>0</v>
      </c>
      <c r="G22" s="138"/>
      <c r="H22" s="15">
        <f t="shared" si="1"/>
        <v>0</v>
      </c>
      <c r="I22" s="5"/>
      <c r="J22" s="125">
        <f t="shared" si="2"/>
        <v>0</v>
      </c>
      <c r="K22" s="15">
        <f t="shared" si="3"/>
        <v>0</v>
      </c>
      <c r="L22" s="12"/>
      <c r="M22" s="18"/>
      <c r="N22" s="208"/>
    </row>
    <row r="23" spans="1:14" x14ac:dyDescent="0.2">
      <c r="A23" s="11">
        <v>19</v>
      </c>
      <c r="B23" s="18" t="s">
        <v>42</v>
      </c>
      <c r="C23" s="37" t="s">
        <v>0</v>
      </c>
      <c r="D23" s="161"/>
      <c r="E23" s="161"/>
      <c r="F23" s="14">
        <f t="shared" si="5"/>
        <v>0</v>
      </c>
      <c r="G23" s="138"/>
      <c r="H23" s="15">
        <f t="shared" si="1"/>
        <v>0</v>
      </c>
      <c r="I23" s="5"/>
      <c r="J23" s="125">
        <f t="shared" si="2"/>
        <v>0</v>
      </c>
      <c r="K23" s="15">
        <f t="shared" si="3"/>
        <v>0</v>
      </c>
      <c r="L23" s="12"/>
      <c r="M23" s="18"/>
      <c r="N23" s="208"/>
    </row>
    <row r="24" spans="1:14" ht="25.5" x14ac:dyDescent="0.2">
      <c r="A24" s="11">
        <v>20</v>
      </c>
      <c r="B24" s="18" t="s">
        <v>43</v>
      </c>
      <c r="C24" s="37" t="s">
        <v>0</v>
      </c>
      <c r="D24" s="161"/>
      <c r="E24" s="161"/>
      <c r="F24" s="14">
        <f t="shared" si="5"/>
        <v>0</v>
      </c>
      <c r="G24" s="138"/>
      <c r="H24" s="15">
        <f t="shared" si="1"/>
        <v>0</v>
      </c>
      <c r="I24" s="5"/>
      <c r="J24" s="125">
        <f t="shared" si="2"/>
        <v>0</v>
      </c>
      <c r="K24" s="15">
        <f t="shared" si="3"/>
        <v>0</v>
      </c>
      <c r="L24" s="12"/>
      <c r="M24" s="18"/>
      <c r="N24" s="208"/>
    </row>
    <row r="25" spans="1:14" x14ac:dyDescent="0.2">
      <c r="A25" s="11">
        <v>21</v>
      </c>
      <c r="B25" s="18" t="s">
        <v>44</v>
      </c>
      <c r="C25" s="37" t="s">
        <v>0</v>
      </c>
      <c r="D25" s="161"/>
      <c r="E25" s="161"/>
      <c r="F25" s="14">
        <f t="shared" si="5"/>
        <v>0</v>
      </c>
      <c r="G25" s="138"/>
      <c r="H25" s="15">
        <f t="shared" si="1"/>
        <v>0</v>
      </c>
      <c r="I25" s="5"/>
      <c r="J25" s="125">
        <f t="shared" si="2"/>
        <v>0</v>
      </c>
      <c r="K25" s="15">
        <f t="shared" si="3"/>
        <v>0</v>
      </c>
      <c r="L25" s="12"/>
      <c r="M25" s="18"/>
      <c r="N25" s="208"/>
    </row>
    <row r="26" spans="1:14" ht="25.5" x14ac:dyDescent="0.2">
      <c r="A26" s="11">
        <v>22</v>
      </c>
      <c r="B26" s="18" t="s">
        <v>45</v>
      </c>
      <c r="C26" s="37" t="s">
        <v>0</v>
      </c>
      <c r="D26" s="161"/>
      <c r="E26" s="161"/>
      <c r="F26" s="14">
        <f t="shared" si="5"/>
        <v>0</v>
      </c>
      <c r="G26" s="138"/>
      <c r="H26" s="15">
        <f t="shared" si="1"/>
        <v>0</v>
      </c>
      <c r="I26" s="5"/>
      <c r="J26" s="125">
        <f t="shared" si="2"/>
        <v>0</v>
      </c>
      <c r="K26" s="15">
        <f t="shared" si="3"/>
        <v>0</v>
      </c>
      <c r="L26" s="12"/>
      <c r="M26" s="18"/>
      <c r="N26" s="208"/>
    </row>
    <row r="27" spans="1:14" ht="25.5" x14ac:dyDescent="0.2">
      <c r="A27" s="11">
        <v>23</v>
      </c>
      <c r="B27" s="18" t="s">
        <v>46</v>
      </c>
      <c r="C27" s="37" t="s">
        <v>0</v>
      </c>
      <c r="D27" s="161"/>
      <c r="E27" s="161"/>
      <c r="F27" s="14">
        <f t="shared" si="5"/>
        <v>0</v>
      </c>
      <c r="G27" s="138"/>
      <c r="H27" s="15">
        <f t="shared" si="1"/>
        <v>0</v>
      </c>
      <c r="I27" s="5"/>
      <c r="J27" s="125">
        <f t="shared" si="2"/>
        <v>0</v>
      </c>
      <c r="K27" s="15">
        <f t="shared" si="3"/>
        <v>0</v>
      </c>
      <c r="L27" s="12"/>
      <c r="M27" s="18"/>
      <c r="N27" s="208"/>
    </row>
    <row r="28" spans="1:14" ht="25.5" x14ac:dyDescent="0.2">
      <c r="A28" s="11">
        <v>24</v>
      </c>
      <c r="B28" s="18" t="s">
        <v>47</v>
      </c>
      <c r="C28" s="37" t="s">
        <v>0</v>
      </c>
      <c r="D28" s="161"/>
      <c r="E28" s="161"/>
      <c r="F28" s="14">
        <f t="shared" si="5"/>
        <v>0</v>
      </c>
      <c r="G28" s="138"/>
      <c r="H28" s="15">
        <f t="shared" si="1"/>
        <v>0</v>
      </c>
      <c r="I28" s="5"/>
      <c r="J28" s="125">
        <f t="shared" si="2"/>
        <v>0</v>
      </c>
      <c r="K28" s="15">
        <f t="shared" si="3"/>
        <v>0</v>
      </c>
      <c r="L28" s="12"/>
      <c r="M28" s="18"/>
      <c r="N28" s="208"/>
    </row>
    <row r="29" spans="1:14" ht="25.5" x14ac:dyDescent="0.2">
      <c r="A29" s="11">
        <v>25</v>
      </c>
      <c r="B29" s="18" t="s">
        <v>48</v>
      </c>
      <c r="C29" s="37" t="s">
        <v>0</v>
      </c>
      <c r="D29" s="161"/>
      <c r="E29" s="161"/>
      <c r="F29" s="14">
        <f t="shared" si="5"/>
        <v>0</v>
      </c>
      <c r="G29" s="138"/>
      <c r="H29" s="15">
        <f t="shared" si="1"/>
        <v>0</v>
      </c>
      <c r="I29" s="5"/>
      <c r="J29" s="125">
        <f t="shared" si="2"/>
        <v>0</v>
      </c>
      <c r="K29" s="15">
        <f t="shared" si="3"/>
        <v>0</v>
      </c>
      <c r="L29" s="12"/>
      <c r="M29" s="18"/>
      <c r="N29" s="208"/>
    </row>
    <row r="30" spans="1:14" ht="25.5" x14ac:dyDescent="0.2">
      <c r="A30" s="11">
        <v>26</v>
      </c>
      <c r="B30" s="18" t="s">
        <v>49</v>
      </c>
      <c r="C30" s="37" t="s">
        <v>0</v>
      </c>
      <c r="D30" s="161"/>
      <c r="E30" s="161"/>
      <c r="F30" s="14">
        <f t="shared" si="5"/>
        <v>0</v>
      </c>
      <c r="G30" s="138"/>
      <c r="H30" s="15">
        <f t="shared" si="1"/>
        <v>0</v>
      </c>
      <c r="I30" s="5"/>
      <c r="J30" s="125">
        <f t="shared" si="2"/>
        <v>0</v>
      </c>
      <c r="K30" s="15">
        <f t="shared" si="3"/>
        <v>0</v>
      </c>
      <c r="L30" s="12"/>
      <c r="M30" s="18"/>
      <c r="N30" s="208"/>
    </row>
    <row r="31" spans="1:14" ht="25.5" x14ac:dyDescent="0.2">
      <c r="A31" s="11">
        <v>27</v>
      </c>
      <c r="B31" s="18" t="s">
        <v>50</v>
      </c>
      <c r="C31" s="37" t="s">
        <v>0</v>
      </c>
      <c r="D31" s="161"/>
      <c r="E31" s="161"/>
      <c r="F31" s="14">
        <f t="shared" si="5"/>
        <v>0</v>
      </c>
      <c r="G31" s="138"/>
      <c r="H31" s="15">
        <f t="shared" si="1"/>
        <v>0</v>
      </c>
      <c r="I31" s="5"/>
      <c r="J31" s="125">
        <f t="shared" si="2"/>
        <v>0</v>
      </c>
      <c r="K31" s="15">
        <f t="shared" si="3"/>
        <v>0</v>
      </c>
      <c r="L31" s="12"/>
      <c r="M31" s="18"/>
      <c r="N31" s="208"/>
    </row>
    <row r="32" spans="1:14" s="3" customFormat="1" ht="30" customHeight="1" x14ac:dyDescent="0.25">
      <c r="A32" s="16"/>
      <c r="B32" s="16"/>
      <c r="C32" s="17"/>
      <c r="D32" s="153"/>
      <c r="E32" s="153"/>
      <c r="F32" s="153"/>
      <c r="G32" s="154" t="s">
        <v>895</v>
      </c>
      <c r="H32" s="6">
        <f>SUM(H5:H31)</f>
        <v>0</v>
      </c>
      <c r="I32" s="131"/>
      <c r="J32" s="6">
        <f>SUM(J5:J31)</f>
        <v>0</v>
      </c>
      <c r="K32" s="6">
        <f>SUM(K5:K31)</f>
        <v>0</v>
      </c>
      <c r="L32" s="152" t="s">
        <v>896</v>
      </c>
      <c r="M32" s="16"/>
      <c r="N32" s="210"/>
    </row>
    <row r="33" spans="8:12" x14ac:dyDescent="0.2">
      <c r="H33" s="20"/>
      <c r="J33" s="20"/>
      <c r="K33" s="20"/>
      <c r="L33" s="28"/>
    </row>
    <row r="34" spans="8:12" x14ac:dyDescent="0.2">
      <c r="H34" s="20"/>
      <c r="J34" s="20"/>
      <c r="K34" s="20"/>
      <c r="L34" s="28"/>
    </row>
    <row r="35" spans="8:12" x14ac:dyDescent="0.2">
      <c r="H35" s="20"/>
      <c r="J35" s="20"/>
      <c r="K35" s="20"/>
      <c r="L35" s="28"/>
    </row>
    <row r="36" spans="8:12" x14ac:dyDescent="0.2">
      <c r="H36" s="20"/>
      <c r="J36" s="20"/>
      <c r="K36" s="20"/>
      <c r="L36" s="28"/>
    </row>
    <row r="37" spans="8:12" x14ac:dyDescent="0.2">
      <c r="H37" s="20"/>
      <c r="J37" s="20"/>
      <c r="K37" s="20"/>
      <c r="L37" s="28"/>
    </row>
    <row r="38" spans="8:12" x14ac:dyDescent="0.2">
      <c r="H38" s="20"/>
      <c r="J38" s="20"/>
      <c r="K38" s="20"/>
      <c r="L38" s="28"/>
    </row>
    <row r="39" spans="8:12" x14ac:dyDescent="0.2">
      <c r="H39" s="20"/>
      <c r="J39" s="20"/>
      <c r="K39" s="20"/>
      <c r="L39" s="28"/>
    </row>
    <row r="40" spans="8:12" x14ac:dyDescent="0.2">
      <c r="H40" s="20"/>
      <c r="J40" s="20"/>
      <c r="K40" s="20"/>
      <c r="L40" s="28"/>
    </row>
    <row r="41" spans="8:12" x14ac:dyDescent="0.2">
      <c r="H41" s="20"/>
      <c r="J41" s="20"/>
      <c r="K41" s="20"/>
      <c r="L41" s="28"/>
    </row>
    <row r="42" spans="8:12" x14ac:dyDescent="0.2">
      <c r="H42" s="20"/>
      <c r="J42" s="20"/>
      <c r="K42" s="20"/>
      <c r="L42" s="28"/>
    </row>
    <row r="43" spans="8:12" x14ac:dyDescent="0.2">
      <c r="H43" s="20"/>
      <c r="J43" s="20"/>
      <c r="K43" s="20"/>
      <c r="L43" s="28"/>
    </row>
  </sheetData>
  <sheetProtection algorithmName="SHA-512" hashValue="CCCem0vIlZR2GtjIPVRgee1t5DgixhRYt7kyPIRLZRdSHyVoShZyTJjQmsTHR7xw8zjOicDVkZRmBKFBtzbvqQ==" saltValue="MPwEKs/ASspjTouUMTyOSA==" spinCount="100000" sheet="1" objects="1" scenarios="1"/>
  <protectedRanges>
    <protectedRange sqref="M32" name="Range1_20"/>
    <protectedRange sqref="M5:M31" name="Range1_47"/>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view="pageBreakPreview" zoomScale="80" zoomScaleNormal="80" zoomScaleSheetLayoutView="80" workbookViewId="0">
      <pane xSplit="8" ySplit="3" topLeftCell="I8" activePane="bottomRight" state="frozen"/>
      <selection activeCell="N4" sqref="N4:N7"/>
      <selection pane="topRight" activeCell="N4" sqref="N4:N7"/>
      <selection pane="bottomLeft" activeCell="N4" sqref="N4:N7"/>
      <selection pane="bottomRight" activeCell="N12" sqref="N12"/>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68" t="s">
        <v>51</v>
      </c>
      <c r="B4" s="169"/>
      <c r="C4" s="169"/>
      <c r="D4" s="169"/>
      <c r="E4" s="169"/>
      <c r="F4" s="169"/>
      <c r="G4" s="169"/>
      <c r="H4" s="169"/>
      <c r="I4" s="169"/>
      <c r="J4" s="169"/>
      <c r="K4" s="169"/>
      <c r="L4" s="169"/>
      <c r="M4" s="170"/>
      <c r="N4" s="207"/>
    </row>
    <row r="5" spans="1:16" ht="25.5" x14ac:dyDescent="0.2">
      <c r="A5" s="11">
        <v>1</v>
      </c>
      <c r="B5" s="12" t="s">
        <v>52</v>
      </c>
      <c r="C5" s="38" t="s">
        <v>0</v>
      </c>
      <c r="D5" s="161"/>
      <c r="E5" s="161"/>
      <c r="F5" s="14">
        <f t="shared" ref="F5" si="0">SUM(D5:E5)</f>
        <v>0</v>
      </c>
      <c r="G5" s="138"/>
      <c r="H5" s="15">
        <f t="shared" ref="H5:H12" si="1">F5*G5</f>
        <v>0</v>
      </c>
      <c r="I5" s="5"/>
      <c r="J5" s="125">
        <f t="shared" ref="J5:J12" si="2">H5*I5</f>
        <v>0</v>
      </c>
      <c r="K5" s="15">
        <f t="shared" ref="K5:K12" si="3">H5+J5</f>
        <v>0</v>
      </c>
      <c r="L5" s="32"/>
      <c r="M5" s="18"/>
      <c r="N5" s="208"/>
    </row>
    <row r="6" spans="1:16" ht="25.5" x14ac:dyDescent="0.2">
      <c r="A6" s="11">
        <v>2</v>
      </c>
      <c r="B6" s="12" t="s">
        <v>53</v>
      </c>
      <c r="C6" s="38" t="s">
        <v>0</v>
      </c>
      <c r="D6" s="161"/>
      <c r="E6" s="161"/>
      <c r="F6" s="14">
        <f t="shared" ref="F6:F7" si="4">SUM(D6:E6)</f>
        <v>0</v>
      </c>
      <c r="G6" s="138"/>
      <c r="H6" s="15">
        <f t="shared" si="1"/>
        <v>0</v>
      </c>
      <c r="I6" s="5"/>
      <c r="J6" s="125">
        <f t="shared" si="2"/>
        <v>0</v>
      </c>
      <c r="K6" s="15">
        <f t="shared" si="3"/>
        <v>0</v>
      </c>
      <c r="L6" s="32"/>
      <c r="M6" s="18"/>
      <c r="N6" s="208"/>
    </row>
    <row r="7" spans="1:16" customFormat="1" ht="25.5" x14ac:dyDescent="0.25">
      <c r="A7" s="39">
        <v>3</v>
      </c>
      <c r="B7" s="40" t="s">
        <v>54</v>
      </c>
      <c r="C7" s="38" t="s">
        <v>0</v>
      </c>
      <c r="D7" s="161"/>
      <c r="E7" s="161"/>
      <c r="F7" s="14">
        <f t="shared" si="4"/>
        <v>0</v>
      </c>
      <c r="G7" s="139"/>
      <c r="H7" s="15">
        <f t="shared" si="1"/>
        <v>0</v>
      </c>
      <c r="I7" s="5"/>
      <c r="J7" s="125">
        <f t="shared" si="2"/>
        <v>0</v>
      </c>
      <c r="K7" s="15">
        <f t="shared" si="3"/>
        <v>0</v>
      </c>
      <c r="L7" s="42"/>
      <c r="M7" s="42"/>
      <c r="N7" s="212"/>
    </row>
    <row r="8" spans="1:16" customFormat="1" ht="94.5" customHeight="1" x14ac:dyDescent="0.25">
      <c r="A8" s="39">
        <v>4</v>
      </c>
      <c r="B8" s="43" t="s">
        <v>55</v>
      </c>
      <c r="C8" s="38" t="s">
        <v>0</v>
      </c>
      <c r="D8" s="161"/>
      <c r="E8" s="161"/>
      <c r="F8" s="14">
        <f t="shared" ref="F8:F12" si="5">SUM(D8:E8)</f>
        <v>0</v>
      </c>
      <c r="G8" s="139"/>
      <c r="H8" s="15">
        <f t="shared" si="1"/>
        <v>0</v>
      </c>
      <c r="I8" s="5"/>
      <c r="J8" s="125">
        <f t="shared" si="2"/>
        <v>0</v>
      </c>
      <c r="K8" s="15">
        <f t="shared" si="3"/>
        <v>0</v>
      </c>
      <c r="L8" s="42"/>
      <c r="M8" s="42"/>
      <c r="N8" s="212"/>
    </row>
    <row r="9" spans="1:16" customFormat="1" ht="121.5" customHeight="1" x14ac:dyDescent="0.25">
      <c r="A9" s="39">
        <v>5</v>
      </c>
      <c r="B9" s="43" t="s">
        <v>56</v>
      </c>
      <c r="C9" s="38" t="s">
        <v>0</v>
      </c>
      <c r="D9" s="161"/>
      <c r="E9" s="161"/>
      <c r="F9" s="14">
        <f t="shared" si="5"/>
        <v>0</v>
      </c>
      <c r="G9" s="139"/>
      <c r="H9" s="15">
        <f t="shared" si="1"/>
        <v>0</v>
      </c>
      <c r="I9" s="5"/>
      <c r="J9" s="125">
        <f t="shared" si="2"/>
        <v>0</v>
      </c>
      <c r="K9" s="15">
        <f t="shared" si="3"/>
        <v>0</v>
      </c>
      <c r="L9" s="44"/>
      <c r="M9" s="42"/>
      <c r="N9" s="212"/>
    </row>
    <row r="10" spans="1:16" customFormat="1" ht="123" customHeight="1" x14ac:dyDescent="0.25">
      <c r="A10" s="39">
        <v>6</v>
      </c>
      <c r="B10" s="43" t="s">
        <v>57</v>
      </c>
      <c r="C10" s="38" t="s">
        <v>0</v>
      </c>
      <c r="D10" s="161"/>
      <c r="E10" s="161"/>
      <c r="F10" s="14">
        <f t="shared" si="5"/>
        <v>0</v>
      </c>
      <c r="G10" s="139"/>
      <c r="H10" s="15">
        <f t="shared" si="1"/>
        <v>0</v>
      </c>
      <c r="I10" s="5"/>
      <c r="J10" s="125">
        <f t="shared" si="2"/>
        <v>0</v>
      </c>
      <c r="K10" s="15">
        <f t="shared" si="3"/>
        <v>0</v>
      </c>
      <c r="L10" s="44"/>
      <c r="M10" s="42"/>
      <c r="N10" s="212"/>
    </row>
    <row r="11" spans="1:16" customFormat="1" ht="96.75" customHeight="1" x14ac:dyDescent="0.25">
      <c r="A11" s="39">
        <v>7</v>
      </c>
      <c r="B11" s="43" t="s">
        <v>58</v>
      </c>
      <c r="C11" s="38" t="s">
        <v>0</v>
      </c>
      <c r="D11" s="161"/>
      <c r="E11" s="161"/>
      <c r="F11" s="14">
        <f t="shared" si="5"/>
        <v>0</v>
      </c>
      <c r="G11" s="139"/>
      <c r="H11" s="15">
        <f t="shared" si="1"/>
        <v>0</v>
      </c>
      <c r="I11" s="5"/>
      <c r="J11" s="125">
        <f t="shared" si="2"/>
        <v>0</v>
      </c>
      <c r="K11" s="15">
        <f t="shared" si="3"/>
        <v>0</v>
      </c>
      <c r="L11" s="44"/>
      <c r="M11" s="42"/>
      <c r="N11" s="212"/>
    </row>
    <row r="12" spans="1:16" customFormat="1" ht="147" customHeight="1" x14ac:dyDescent="0.25">
      <c r="A12" s="39">
        <v>8</v>
      </c>
      <c r="B12" s="43" t="s">
        <v>59</v>
      </c>
      <c r="C12" s="38" t="s">
        <v>0</v>
      </c>
      <c r="D12" s="161"/>
      <c r="E12" s="161"/>
      <c r="F12" s="14">
        <f t="shared" si="5"/>
        <v>0</v>
      </c>
      <c r="G12" s="139"/>
      <c r="H12" s="15">
        <f t="shared" si="1"/>
        <v>0</v>
      </c>
      <c r="I12" s="5"/>
      <c r="J12" s="125">
        <f t="shared" si="2"/>
        <v>0</v>
      </c>
      <c r="K12" s="15">
        <f t="shared" si="3"/>
        <v>0</v>
      </c>
      <c r="L12" s="44"/>
      <c r="M12" s="42"/>
      <c r="N12" s="212"/>
    </row>
    <row r="13" spans="1:16" s="3" customFormat="1" ht="30" customHeight="1" x14ac:dyDescent="0.25">
      <c r="A13" s="16"/>
      <c r="B13" s="16"/>
      <c r="C13" s="17"/>
      <c r="D13" s="153"/>
      <c r="E13" s="153"/>
      <c r="F13" s="153"/>
      <c r="G13" s="154" t="s">
        <v>895</v>
      </c>
      <c r="H13" s="6">
        <f>SUM(H5:H12)</f>
        <v>0</v>
      </c>
      <c r="I13" s="131"/>
      <c r="J13" s="6">
        <f>SUM(J5:J12)</f>
        <v>0</v>
      </c>
      <c r="K13" s="6">
        <f>SUM(K5:K12)</f>
        <v>0</v>
      </c>
      <c r="L13" s="152" t="s">
        <v>896</v>
      </c>
      <c r="M13" s="16"/>
      <c r="N13" s="210"/>
    </row>
  </sheetData>
  <sheetProtection algorithmName="SHA-512" hashValue="N3FONH26MQkERLGpdvYCGgSqB8imUghUo1VndrZfCEyBu1kSeDNzMXaLNogkQRQQWcWh5SP/hNTlyo17XGM/Zw==" saltValue="/zE3sCd1nWAaQH54q2GHPg==" spinCount="100000" sheet="1" objects="1" scenarios="1"/>
  <protectedRanges>
    <protectedRange sqref="M13" name="Range1_20"/>
    <protectedRange sqref="M5:M12" name="Range1_58"/>
    <protectedRange sqref="L5:L12" name="Range1_59"/>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view="pageBreakPreview" zoomScale="80" zoomScaleNormal="80" zoomScaleSheetLayoutView="80" workbookViewId="0">
      <pane xSplit="8" ySplit="3" topLeftCell="I4" activePane="bottomRight" state="frozen"/>
      <selection activeCell="N4" sqref="N4:N7"/>
      <selection pane="topRight" activeCell="N4" sqref="N4:N7"/>
      <selection pane="bottomLeft" activeCell="N4" sqref="N4:N7"/>
      <selection pane="bottomRight" activeCell="N7" sqref="N7"/>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68" t="s">
        <v>888</v>
      </c>
      <c r="B4" s="169"/>
      <c r="C4" s="169"/>
      <c r="D4" s="169"/>
      <c r="E4" s="169"/>
      <c r="F4" s="169"/>
      <c r="G4" s="169"/>
      <c r="H4" s="169"/>
      <c r="I4" s="169"/>
      <c r="J4" s="169"/>
      <c r="K4" s="169"/>
      <c r="L4" s="169"/>
      <c r="M4" s="170"/>
      <c r="N4" s="207"/>
    </row>
    <row r="5" spans="1:16" ht="63.75" x14ac:dyDescent="0.2">
      <c r="A5" s="11">
        <v>1</v>
      </c>
      <c r="B5" s="76" t="s">
        <v>889</v>
      </c>
      <c r="C5" s="37" t="s">
        <v>0</v>
      </c>
      <c r="D5" s="161"/>
      <c r="E5" s="161"/>
      <c r="F5" s="14">
        <f t="shared" ref="F5" si="0">SUM(D5:E5)</f>
        <v>0</v>
      </c>
      <c r="G5" s="138"/>
      <c r="H5" s="15">
        <f t="shared" ref="H5:H10" si="1">F5*G5</f>
        <v>0</v>
      </c>
      <c r="I5" s="5"/>
      <c r="J5" s="125">
        <f t="shared" ref="J5:J10" si="2">H5*I5</f>
        <v>0</v>
      </c>
      <c r="K5" s="15">
        <f t="shared" ref="K5:K10" si="3">H5+J5</f>
        <v>0</v>
      </c>
      <c r="L5" s="119"/>
      <c r="M5" s="120"/>
      <c r="N5" s="208"/>
    </row>
    <row r="6" spans="1:16" x14ac:dyDescent="0.2">
      <c r="A6" s="11">
        <v>2</v>
      </c>
      <c r="B6" s="12" t="s">
        <v>890</v>
      </c>
      <c r="C6" s="37" t="s">
        <v>0</v>
      </c>
      <c r="D6" s="161"/>
      <c r="E6" s="161"/>
      <c r="F6" s="14">
        <f t="shared" ref="F6:F7" si="4">SUM(D6:E6)</f>
        <v>0</v>
      </c>
      <c r="G6" s="138"/>
      <c r="H6" s="15">
        <f t="shared" si="1"/>
        <v>0</v>
      </c>
      <c r="I6" s="5"/>
      <c r="J6" s="125">
        <f t="shared" si="2"/>
        <v>0</v>
      </c>
      <c r="K6" s="15">
        <f t="shared" si="3"/>
        <v>0</v>
      </c>
      <c r="L6" s="32"/>
      <c r="M6" s="121"/>
      <c r="N6" s="208"/>
    </row>
    <row r="7" spans="1:16" ht="38.25" x14ac:dyDescent="0.2">
      <c r="A7" s="11">
        <v>3</v>
      </c>
      <c r="B7" s="76" t="s">
        <v>891</v>
      </c>
      <c r="C7" s="37" t="s">
        <v>0</v>
      </c>
      <c r="D7" s="161"/>
      <c r="E7" s="161"/>
      <c r="F7" s="14">
        <f t="shared" si="4"/>
        <v>0</v>
      </c>
      <c r="G7" s="138"/>
      <c r="H7" s="15">
        <f t="shared" si="1"/>
        <v>0</v>
      </c>
      <c r="I7" s="5"/>
      <c r="J7" s="125">
        <f t="shared" si="2"/>
        <v>0</v>
      </c>
      <c r="K7" s="15">
        <f t="shared" si="3"/>
        <v>0</v>
      </c>
      <c r="L7" s="27"/>
      <c r="M7" s="121"/>
      <c r="N7" s="208"/>
    </row>
    <row r="8" spans="1:16" ht="25.5" x14ac:dyDescent="0.2">
      <c r="A8" s="11">
        <v>4</v>
      </c>
      <c r="B8" s="12" t="s">
        <v>892</v>
      </c>
      <c r="C8" s="122" t="s">
        <v>0</v>
      </c>
      <c r="D8" s="161"/>
      <c r="E8" s="161"/>
      <c r="F8" s="14">
        <f t="shared" ref="F8:F10" si="5">SUM(D8:E8)</f>
        <v>0</v>
      </c>
      <c r="G8" s="139"/>
      <c r="H8" s="15">
        <f t="shared" si="1"/>
        <v>0</v>
      </c>
      <c r="I8" s="5"/>
      <c r="J8" s="125">
        <f t="shared" si="2"/>
        <v>0</v>
      </c>
      <c r="K8" s="15">
        <f t="shared" si="3"/>
        <v>0</v>
      </c>
      <c r="L8" s="32"/>
      <c r="M8" s="121"/>
      <c r="N8" s="208"/>
    </row>
    <row r="9" spans="1:16" ht="25.5" x14ac:dyDescent="0.2">
      <c r="A9" s="123">
        <v>5</v>
      </c>
      <c r="B9" s="76" t="s">
        <v>893</v>
      </c>
      <c r="C9" s="37" t="s">
        <v>0</v>
      </c>
      <c r="D9" s="161"/>
      <c r="E9" s="161"/>
      <c r="F9" s="14">
        <f t="shared" si="5"/>
        <v>0</v>
      </c>
      <c r="G9" s="138"/>
      <c r="H9" s="15">
        <f t="shared" si="1"/>
        <v>0</v>
      </c>
      <c r="I9" s="5"/>
      <c r="J9" s="125">
        <f t="shared" si="2"/>
        <v>0</v>
      </c>
      <c r="K9" s="15">
        <f t="shared" si="3"/>
        <v>0</v>
      </c>
      <c r="L9" s="27"/>
      <c r="M9" s="121"/>
      <c r="N9" s="208"/>
    </row>
    <row r="10" spans="1:16" ht="38.25" x14ac:dyDescent="0.2">
      <c r="A10" s="124">
        <v>6</v>
      </c>
      <c r="B10" s="12" t="s">
        <v>894</v>
      </c>
      <c r="C10" s="122" t="s">
        <v>0</v>
      </c>
      <c r="D10" s="161"/>
      <c r="E10" s="161"/>
      <c r="F10" s="14">
        <f t="shared" si="5"/>
        <v>0</v>
      </c>
      <c r="G10" s="139"/>
      <c r="H10" s="15">
        <f t="shared" si="1"/>
        <v>0</v>
      </c>
      <c r="I10" s="5"/>
      <c r="J10" s="125">
        <f t="shared" si="2"/>
        <v>0</v>
      </c>
      <c r="K10" s="15">
        <f t="shared" si="3"/>
        <v>0</v>
      </c>
      <c r="L10" s="32"/>
      <c r="M10" s="121"/>
      <c r="N10" s="208"/>
    </row>
    <row r="11" spans="1:16" ht="30" customHeight="1" x14ac:dyDescent="0.25">
      <c r="A11" s="16"/>
      <c r="B11" s="16"/>
      <c r="C11" s="17"/>
      <c r="D11" s="153"/>
      <c r="E11" s="153"/>
      <c r="F11" s="153"/>
      <c r="G11" s="154" t="s">
        <v>895</v>
      </c>
      <c r="H11" s="89">
        <f>SUM(H5:H10)</f>
        <v>0</v>
      </c>
      <c r="I11" s="134"/>
      <c r="J11" s="89">
        <f>SUM(J5:J10)</f>
        <v>0</v>
      </c>
      <c r="K11" s="89">
        <f>SUM(K5:K10)</f>
        <v>0</v>
      </c>
      <c r="L11" s="152" t="s">
        <v>896</v>
      </c>
      <c r="M11" s="16"/>
      <c r="N11" s="209"/>
    </row>
  </sheetData>
  <sheetProtection algorithmName="SHA-512" hashValue="8AbgYQOec8HwYpG3nziFTzWSQccH0J0xEF+Op/u4m/nMBveozsMWhukS17XsXd7JXDyW6nmiEfJUPVeDKycXug==" saltValue="ynjMr4z0nNbyIP8Sk/6prg==" spinCount="100000" sheet="1" objects="1" scenarios="1"/>
  <protectedRanges>
    <protectedRange sqref="M11" name="Range1_20"/>
    <protectedRange sqref="M5:M10" name="Range1_60"/>
    <protectedRange sqref="L5:L10" name="Range1_62"/>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view="pageBreakPreview" zoomScale="80" zoomScaleNormal="80" zoomScaleSheetLayoutView="80" workbookViewId="0">
      <pane xSplit="8" ySplit="3" topLeftCell="I4" activePane="bottomRight" state="frozen"/>
      <selection activeCell="N4" sqref="N4:N7"/>
      <selection pane="topRight" activeCell="N4" sqref="N4:N7"/>
      <selection pane="bottomLeft" activeCell="N4" sqref="N4:N7"/>
      <selection pane="bottomRight" activeCell="H7" sqref="H7:I7"/>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68" t="s">
        <v>884</v>
      </c>
      <c r="B4" s="169"/>
      <c r="C4" s="169"/>
      <c r="D4" s="169"/>
      <c r="E4" s="169"/>
      <c r="F4" s="169"/>
      <c r="G4" s="169"/>
      <c r="H4" s="169"/>
      <c r="I4" s="169"/>
      <c r="J4" s="169"/>
      <c r="K4" s="169"/>
      <c r="L4" s="169"/>
      <c r="M4" s="170"/>
      <c r="N4" s="207"/>
    </row>
    <row r="5" spans="1:16" s="117" customFormat="1" ht="38.25" x14ac:dyDescent="0.2">
      <c r="A5" s="101">
        <v>1</v>
      </c>
      <c r="B5" s="34" t="s">
        <v>885</v>
      </c>
      <c r="C5" s="38" t="s">
        <v>0</v>
      </c>
      <c r="D5" s="161"/>
      <c r="E5" s="161"/>
      <c r="F5" s="14">
        <f t="shared" ref="F5" si="0">SUM(D5:E5)</f>
        <v>0</v>
      </c>
      <c r="G5" s="139"/>
      <c r="H5" s="15">
        <f t="shared" ref="H5:H7" si="1">F5*G5</f>
        <v>0</v>
      </c>
      <c r="I5" s="5"/>
      <c r="J5" s="125">
        <f t="shared" ref="J5:J7" si="2">H5*I5</f>
        <v>0</v>
      </c>
      <c r="K5" s="15">
        <f t="shared" ref="K5:K7" si="3">H5+J5</f>
        <v>0</v>
      </c>
      <c r="L5" s="18"/>
      <c r="M5" s="18"/>
      <c r="N5" s="211"/>
    </row>
    <row r="6" spans="1:16" ht="25.5" x14ac:dyDescent="0.2">
      <c r="A6" s="101">
        <v>2</v>
      </c>
      <c r="B6" s="34" t="s">
        <v>886</v>
      </c>
      <c r="C6" s="38" t="s">
        <v>0</v>
      </c>
      <c r="D6" s="161"/>
      <c r="E6" s="161"/>
      <c r="F6" s="14">
        <f t="shared" ref="F6:F7" si="4">SUM(D6:E6)</f>
        <v>0</v>
      </c>
      <c r="G6" s="139"/>
      <c r="H6" s="15">
        <f t="shared" si="1"/>
        <v>0</v>
      </c>
      <c r="I6" s="5"/>
      <c r="J6" s="125">
        <f t="shared" si="2"/>
        <v>0</v>
      </c>
      <c r="K6" s="15">
        <f t="shared" si="3"/>
        <v>0</v>
      </c>
      <c r="L6" s="18"/>
      <c r="M6" s="18"/>
      <c r="N6" s="208"/>
    </row>
    <row r="7" spans="1:16" ht="25.5" x14ac:dyDescent="0.2">
      <c r="A7" s="101">
        <v>3</v>
      </c>
      <c r="B7" s="34" t="s">
        <v>887</v>
      </c>
      <c r="C7" s="38" t="s">
        <v>0</v>
      </c>
      <c r="D7" s="161"/>
      <c r="E7" s="161"/>
      <c r="F7" s="14">
        <f t="shared" si="4"/>
        <v>0</v>
      </c>
      <c r="G7" s="139"/>
      <c r="H7" s="15">
        <f t="shared" si="1"/>
        <v>0</v>
      </c>
      <c r="I7" s="5"/>
      <c r="J7" s="125">
        <f t="shared" si="2"/>
        <v>0</v>
      </c>
      <c r="K7" s="15">
        <f t="shared" si="3"/>
        <v>0</v>
      </c>
      <c r="L7" s="18"/>
      <c r="M7" s="18"/>
      <c r="N7" s="208"/>
    </row>
    <row r="8" spans="1:16" ht="30" customHeight="1" x14ac:dyDescent="0.25">
      <c r="A8" s="16"/>
      <c r="B8" s="16"/>
      <c r="C8" s="17"/>
      <c r="D8" s="153"/>
      <c r="E8" s="153"/>
      <c r="F8" s="153"/>
      <c r="G8" s="154" t="s">
        <v>895</v>
      </c>
      <c r="H8" s="118">
        <f>SUM(H5:H7)</f>
        <v>0</v>
      </c>
      <c r="I8" s="136"/>
      <c r="J8" s="118">
        <f>SUM(J5:J7)</f>
        <v>0</v>
      </c>
      <c r="K8" s="118">
        <f>SUM(K5:K7)</f>
        <v>0</v>
      </c>
      <c r="L8" s="152" t="s">
        <v>896</v>
      </c>
      <c r="M8" s="16"/>
      <c r="N8" s="209"/>
    </row>
  </sheetData>
  <sheetProtection algorithmName="SHA-512" hashValue="6ZR2N2j58tmQeGNvlEtsoNZWJACmrnfHHL7GAesWZYujguWe7SnhPs4nX9NI0Um4QGyyjoB2rN85lbMB7IYu+A==" saltValue="B71GUIM464B0baoI5+h3bg==" spinCount="100000" sheet="1" objects="1" scenarios="1"/>
  <protectedRanges>
    <protectedRange sqref="M8" name="Range1_20"/>
    <protectedRange sqref="L5:L7" name="Range1_66"/>
    <protectedRange sqref="M5:M7" name="Range1_67"/>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N8" sqref="N8"/>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7" t="s">
        <v>879</v>
      </c>
      <c r="B4" s="178"/>
      <c r="C4" s="178"/>
      <c r="D4" s="178"/>
      <c r="E4" s="178"/>
      <c r="F4" s="178"/>
      <c r="G4" s="178"/>
      <c r="H4" s="178"/>
      <c r="I4" s="178"/>
      <c r="J4" s="178"/>
      <c r="K4" s="178"/>
      <c r="L4" s="178"/>
      <c r="M4" s="179"/>
      <c r="N4" s="207"/>
    </row>
    <row r="5" spans="1:16" x14ac:dyDescent="0.2">
      <c r="A5" s="113">
        <v>1</v>
      </c>
      <c r="B5" s="12" t="s">
        <v>880</v>
      </c>
      <c r="C5" s="13" t="s">
        <v>0</v>
      </c>
      <c r="D5" s="161"/>
      <c r="E5" s="161"/>
      <c r="F5" s="14">
        <f t="shared" ref="F5" si="0">SUM(D5:E5)</f>
        <v>0</v>
      </c>
      <c r="G5" s="93"/>
      <c r="H5" s="15">
        <f t="shared" ref="H5:H9" si="1">F5*G5</f>
        <v>0</v>
      </c>
      <c r="I5" s="5"/>
      <c r="J5" s="125">
        <f t="shared" ref="J5:J9" si="2">H5*I5</f>
        <v>0</v>
      </c>
      <c r="K5" s="15">
        <f t="shared" ref="K5:K9" si="3">H5+J5</f>
        <v>0</v>
      </c>
      <c r="L5" s="18"/>
      <c r="M5" s="27"/>
      <c r="N5" s="208"/>
    </row>
    <row r="6" spans="1:16" ht="25.5" x14ac:dyDescent="0.2">
      <c r="A6" s="113">
        <v>2</v>
      </c>
      <c r="B6" s="12" t="s">
        <v>881</v>
      </c>
      <c r="C6" s="13" t="s">
        <v>0</v>
      </c>
      <c r="D6" s="161"/>
      <c r="E6" s="161"/>
      <c r="F6" s="14">
        <f t="shared" ref="F6" si="4">SUM(D6:E6)</f>
        <v>0</v>
      </c>
      <c r="G6" s="93"/>
      <c r="H6" s="15">
        <f t="shared" si="1"/>
        <v>0</v>
      </c>
      <c r="I6" s="5"/>
      <c r="J6" s="125">
        <f t="shared" si="2"/>
        <v>0</v>
      </c>
      <c r="K6" s="15">
        <f t="shared" si="3"/>
        <v>0</v>
      </c>
      <c r="L6" s="18"/>
      <c r="M6" s="27"/>
      <c r="N6" s="208"/>
    </row>
    <row r="7" spans="1:16" x14ac:dyDescent="0.2">
      <c r="A7" s="113">
        <v>3</v>
      </c>
      <c r="B7" s="114" t="s">
        <v>882</v>
      </c>
      <c r="C7" s="13" t="s">
        <v>0</v>
      </c>
      <c r="D7" s="161"/>
      <c r="E7" s="161"/>
      <c r="F7" s="14">
        <f t="shared" ref="F7:F9" si="5">SUM(D7:E7)</f>
        <v>0</v>
      </c>
      <c r="G7" s="93"/>
      <c r="H7" s="15">
        <f t="shared" si="1"/>
        <v>0</v>
      </c>
      <c r="I7" s="5"/>
      <c r="J7" s="125">
        <f t="shared" si="2"/>
        <v>0</v>
      </c>
      <c r="K7" s="15">
        <f t="shared" si="3"/>
        <v>0</v>
      </c>
      <c r="L7" s="18"/>
      <c r="M7" s="27"/>
      <c r="N7" s="208"/>
    </row>
    <row r="8" spans="1:16" ht="25.5" x14ac:dyDescent="0.2">
      <c r="A8" s="102">
        <v>4</v>
      </c>
      <c r="B8" s="31" t="s">
        <v>883</v>
      </c>
      <c r="C8" s="86" t="s">
        <v>0</v>
      </c>
      <c r="D8" s="161"/>
      <c r="E8" s="161"/>
      <c r="F8" s="14">
        <f t="shared" si="5"/>
        <v>0</v>
      </c>
      <c r="G8" s="93"/>
      <c r="H8" s="15">
        <f t="shared" si="1"/>
        <v>0</v>
      </c>
      <c r="I8" s="5"/>
      <c r="J8" s="125">
        <f t="shared" si="2"/>
        <v>0</v>
      </c>
      <c r="K8" s="15">
        <f t="shared" si="3"/>
        <v>0</v>
      </c>
      <c r="L8" s="18"/>
      <c r="M8" s="27"/>
      <c r="N8" s="208"/>
    </row>
    <row r="9" spans="1:16" s="53" customFormat="1" ht="25.5" x14ac:dyDescent="0.2">
      <c r="A9" s="103">
        <v>5</v>
      </c>
      <c r="B9" s="115" t="s">
        <v>868</v>
      </c>
      <c r="C9" s="116" t="s">
        <v>0</v>
      </c>
      <c r="D9" s="161"/>
      <c r="E9" s="161"/>
      <c r="F9" s="14">
        <f t="shared" si="5"/>
        <v>0</v>
      </c>
      <c r="G9" s="93"/>
      <c r="H9" s="15">
        <f t="shared" si="1"/>
        <v>0</v>
      </c>
      <c r="I9" s="5"/>
      <c r="J9" s="125">
        <f t="shared" si="2"/>
        <v>0</v>
      </c>
      <c r="K9" s="15">
        <f t="shared" si="3"/>
        <v>0</v>
      </c>
      <c r="L9" s="18"/>
      <c r="M9" s="32"/>
      <c r="N9" s="208"/>
    </row>
    <row r="10" spans="1:16" ht="30" customHeight="1" x14ac:dyDescent="0.25">
      <c r="A10" s="16"/>
      <c r="B10" s="16"/>
      <c r="C10" s="17"/>
      <c r="D10" s="153"/>
      <c r="E10" s="153"/>
      <c r="F10" s="153"/>
      <c r="G10" s="154" t="s">
        <v>895</v>
      </c>
      <c r="H10" s="89">
        <f>SUM(H5:H9)</f>
        <v>0</v>
      </c>
      <c r="I10" s="134"/>
      <c r="J10" s="89">
        <f>SUM(J5:J9)</f>
        <v>0</v>
      </c>
      <c r="K10" s="89">
        <f>SUM(K5:K9)</f>
        <v>0</v>
      </c>
      <c r="L10" s="152" t="s">
        <v>896</v>
      </c>
      <c r="M10" s="16"/>
      <c r="N10" s="209"/>
    </row>
  </sheetData>
  <sheetProtection algorithmName="SHA-512" hashValue="buodGo6Qd4Yi8cDB6fO/ax2iyZM+18ntL4IYqp2JP4F2bb4VIGz3mFJtACQimOqSog6pxi82SHGnbIuUFv0aRg==" saltValue="ubvHJy65tZHz8yXiLn1x2g==" spinCount="100000" sheet="1" objects="1" scenarios="1"/>
  <protectedRanges>
    <protectedRange sqref="M10" name="Range1_20"/>
    <protectedRange sqref="M5:M8" name="Range1_32"/>
    <protectedRange sqref="L5:L8" name="Range1_42"/>
    <protectedRange sqref="L9" name="Range1_32_1"/>
  </protectedRanges>
  <mergeCells count="2">
    <mergeCell ref="A1:M2"/>
    <mergeCell ref="A4:M4"/>
  </mergeCells>
  <hyperlinks>
    <hyperlink ref="B7" location="'Alternativa Macoplast'!A1" display="Kateter dvokraki, Tiemanov, veličine Ch 10-22, silikonski"/>
  </hyperlink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D6" sqref="D6:E6"/>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7" t="s">
        <v>872</v>
      </c>
      <c r="B4" s="178"/>
      <c r="C4" s="178"/>
      <c r="D4" s="178"/>
      <c r="E4" s="178"/>
      <c r="F4" s="178"/>
      <c r="G4" s="178"/>
      <c r="H4" s="178"/>
      <c r="I4" s="178"/>
      <c r="J4" s="178"/>
      <c r="K4" s="178"/>
      <c r="L4" s="178"/>
      <c r="M4" s="179"/>
      <c r="N4" s="207"/>
    </row>
    <row r="5" spans="1:16" ht="25.5" x14ac:dyDescent="0.2">
      <c r="A5" s="84">
        <v>1</v>
      </c>
      <c r="B5" s="34" t="s">
        <v>873</v>
      </c>
      <c r="C5" s="79" t="s">
        <v>0</v>
      </c>
      <c r="D5" s="161"/>
      <c r="E5" s="161"/>
      <c r="F5" s="14">
        <f t="shared" ref="F5" si="0">SUM(D5:E5)</f>
        <v>0</v>
      </c>
      <c r="G5" s="41"/>
      <c r="H5" s="15">
        <f t="shared" ref="H5:H10" si="1">F5*G5</f>
        <v>0</v>
      </c>
      <c r="I5" s="5"/>
      <c r="J5" s="125">
        <f t="shared" ref="J5:J10" si="2">H5*I5</f>
        <v>0</v>
      </c>
      <c r="K5" s="15">
        <f t="shared" ref="K5:K10" si="3">H5+J5</f>
        <v>0</v>
      </c>
      <c r="L5" s="27"/>
      <c r="M5" s="106"/>
      <c r="N5" s="208"/>
    </row>
    <row r="6" spans="1:16" ht="25.5" x14ac:dyDescent="0.2">
      <c r="A6" s="84">
        <v>2</v>
      </c>
      <c r="B6" s="34" t="s">
        <v>874</v>
      </c>
      <c r="C6" s="79" t="s">
        <v>0</v>
      </c>
      <c r="D6" s="161"/>
      <c r="E6" s="161"/>
      <c r="F6" s="14">
        <f t="shared" ref="F6:F7" si="4">SUM(D6:E6)</f>
        <v>0</v>
      </c>
      <c r="G6" s="41"/>
      <c r="H6" s="15">
        <f t="shared" si="1"/>
        <v>0</v>
      </c>
      <c r="I6" s="5"/>
      <c r="J6" s="125">
        <f t="shared" si="2"/>
        <v>0</v>
      </c>
      <c r="K6" s="15">
        <f t="shared" si="3"/>
        <v>0</v>
      </c>
      <c r="L6" s="106"/>
      <c r="M6" s="106"/>
      <c r="N6" s="208"/>
    </row>
    <row r="7" spans="1:16" s="110" customFormat="1" ht="25.5" x14ac:dyDescent="0.2">
      <c r="A7" s="84">
        <v>3</v>
      </c>
      <c r="B7" s="12" t="s">
        <v>875</v>
      </c>
      <c r="C7" s="13" t="s">
        <v>0</v>
      </c>
      <c r="D7" s="161"/>
      <c r="E7" s="161"/>
      <c r="F7" s="14">
        <f t="shared" si="4"/>
        <v>0</v>
      </c>
      <c r="G7" s="41"/>
      <c r="H7" s="15">
        <f t="shared" si="1"/>
        <v>0</v>
      </c>
      <c r="I7" s="5"/>
      <c r="J7" s="125">
        <f t="shared" si="2"/>
        <v>0</v>
      </c>
      <c r="K7" s="15">
        <f t="shared" si="3"/>
        <v>0</v>
      </c>
      <c r="L7" s="106"/>
      <c r="M7" s="106"/>
      <c r="N7" s="213"/>
    </row>
    <row r="8" spans="1:16" ht="25.5" x14ac:dyDescent="0.2">
      <c r="A8" s="84">
        <v>4</v>
      </c>
      <c r="B8" s="12" t="s">
        <v>876</v>
      </c>
      <c r="C8" s="13" t="s">
        <v>0</v>
      </c>
      <c r="D8" s="161"/>
      <c r="E8" s="161"/>
      <c r="F8" s="14">
        <f t="shared" ref="F8:F10" si="5">SUM(D8:E8)</f>
        <v>0</v>
      </c>
      <c r="G8" s="41"/>
      <c r="H8" s="15">
        <f t="shared" si="1"/>
        <v>0</v>
      </c>
      <c r="I8" s="5"/>
      <c r="J8" s="125">
        <f t="shared" si="2"/>
        <v>0</v>
      </c>
      <c r="K8" s="15">
        <f t="shared" si="3"/>
        <v>0</v>
      </c>
      <c r="L8" s="106"/>
      <c r="M8" s="106"/>
      <c r="N8" s="208"/>
    </row>
    <row r="9" spans="1:16" s="3" customFormat="1" ht="25.5" x14ac:dyDescent="0.2">
      <c r="A9" s="84">
        <v>5</v>
      </c>
      <c r="B9" s="12" t="s">
        <v>877</v>
      </c>
      <c r="C9" s="13" t="s">
        <v>0</v>
      </c>
      <c r="D9" s="161"/>
      <c r="E9" s="161"/>
      <c r="F9" s="14">
        <f t="shared" si="5"/>
        <v>0</v>
      </c>
      <c r="G9" s="41"/>
      <c r="H9" s="15">
        <f t="shared" si="1"/>
        <v>0</v>
      </c>
      <c r="I9" s="5"/>
      <c r="J9" s="125">
        <f t="shared" si="2"/>
        <v>0</v>
      </c>
      <c r="K9" s="15">
        <f t="shared" si="3"/>
        <v>0</v>
      </c>
      <c r="L9" s="111"/>
      <c r="M9" s="106"/>
      <c r="N9" s="214"/>
    </row>
    <row r="10" spans="1:16" ht="25.5" x14ac:dyDescent="0.2">
      <c r="A10" s="84">
        <v>6</v>
      </c>
      <c r="B10" s="12" t="s">
        <v>878</v>
      </c>
      <c r="C10" s="13" t="s">
        <v>0</v>
      </c>
      <c r="D10" s="161"/>
      <c r="E10" s="161"/>
      <c r="F10" s="14">
        <f t="shared" si="5"/>
        <v>0</v>
      </c>
      <c r="G10" s="41"/>
      <c r="H10" s="15">
        <f t="shared" si="1"/>
        <v>0</v>
      </c>
      <c r="I10" s="5"/>
      <c r="J10" s="125">
        <f t="shared" si="2"/>
        <v>0</v>
      </c>
      <c r="K10" s="15">
        <f t="shared" si="3"/>
        <v>0</v>
      </c>
      <c r="L10" s="112"/>
      <c r="M10" s="106"/>
      <c r="N10" s="208"/>
    </row>
    <row r="11" spans="1:16" ht="30" customHeight="1" x14ac:dyDescent="0.25">
      <c r="A11" s="16"/>
      <c r="B11" s="16"/>
      <c r="C11" s="17"/>
      <c r="D11" s="153"/>
      <c r="E11" s="153"/>
      <c r="F11" s="153"/>
      <c r="G11" s="154" t="s">
        <v>895</v>
      </c>
      <c r="H11" s="89">
        <f>SUM(H5:H10)</f>
        <v>0</v>
      </c>
      <c r="I11" s="134"/>
      <c r="J11" s="129">
        <f>SUM(J5:J10)</f>
        <v>0</v>
      </c>
      <c r="K11" s="89">
        <f>SUM(K5:K10)</f>
        <v>0</v>
      </c>
      <c r="L11" s="152" t="s">
        <v>896</v>
      </c>
      <c r="M11" s="16"/>
      <c r="N11" s="209"/>
    </row>
  </sheetData>
  <sheetProtection algorithmName="SHA-512" hashValue="hxtUdGfDMXzOiDgfZSqurN2OXhKI5fDpwRU5Sb1N3bpF8xFxxLq+hUrnB2ZOfuwRS0D2PNVZfQ4S4LocxwHQUg==" saltValue="YKOnXf0gIVCpsJ4i3aAOjA==" spinCount="100000" sheet="1" objects="1" scenarios="1"/>
  <protectedRanges>
    <protectedRange sqref="M11" name="Range1_20"/>
    <protectedRange sqref="L5:L10" name="Range1_8"/>
    <protectedRange sqref="M5:M10" name="Range1_15"/>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H17" sqref="H17 J17"/>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7" t="s">
        <v>843</v>
      </c>
      <c r="B4" s="178"/>
      <c r="C4" s="178"/>
      <c r="D4" s="178"/>
      <c r="E4" s="178"/>
      <c r="F4" s="178"/>
      <c r="G4" s="178"/>
      <c r="H4" s="178"/>
      <c r="I4" s="178"/>
      <c r="J4" s="178"/>
      <c r="K4" s="178"/>
      <c r="L4" s="178"/>
      <c r="M4" s="179"/>
      <c r="N4" s="207"/>
    </row>
    <row r="5" spans="1:16" ht="25.5" x14ac:dyDescent="0.2">
      <c r="A5" s="102">
        <v>1</v>
      </c>
      <c r="B5" s="76" t="s">
        <v>844</v>
      </c>
      <c r="C5" s="86" t="s">
        <v>0</v>
      </c>
      <c r="D5" s="161"/>
      <c r="E5" s="161"/>
      <c r="F5" s="14">
        <f t="shared" ref="F5" si="0">SUM(D5:E5)</f>
        <v>0</v>
      </c>
      <c r="G5" s="139"/>
      <c r="H5" s="15">
        <f t="shared" ref="H5:H32" si="1">F5*G5</f>
        <v>0</v>
      </c>
      <c r="I5" s="5"/>
      <c r="J5" s="125">
        <f t="shared" ref="J5:J32" si="2">H5*I5</f>
        <v>0</v>
      </c>
      <c r="K5" s="15">
        <f t="shared" ref="K5:K32" si="3">H5+J5</f>
        <v>0</v>
      </c>
      <c r="L5" s="104"/>
      <c r="M5" s="27"/>
      <c r="N5" s="208"/>
    </row>
    <row r="6" spans="1:16" s="105" customFormat="1" x14ac:dyDescent="0.2">
      <c r="A6" s="102">
        <v>2</v>
      </c>
      <c r="B6" s="31" t="s">
        <v>845</v>
      </c>
      <c r="C6" s="86" t="s">
        <v>0</v>
      </c>
      <c r="D6" s="161"/>
      <c r="E6" s="161"/>
      <c r="F6" s="14">
        <f t="shared" ref="F6:F7" si="4">SUM(D6:E6)</f>
        <v>0</v>
      </c>
      <c r="G6" s="139"/>
      <c r="H6" s="15">
        <f t="shared" si="1"/>
        <v>0</v>
      </c>
      <c r="I6" s="5"/>
      <c r="J6" s="125">
        <f t="shared" si="2"/>
        <v>0</v>
      </c>
      <c r="K6" s="15">
        <f t="shared" si="3"/>
        <v>0</v>
      </c>
      <c r="L6" s="27"/>
      <c r="M6" s="27"/>
      <c r="N6" s="215"/>
    </row>
    <row r="7" spans="1:16" s="105" customFormat="1" x14ac:dyDescent="0.2">
      <c r="A7" s="102">
        <v>3</v>
      </c>
      <c r="B7" s="76" t="s">
        <v>846</v>
      </c>
      <c r="C7" s="86" t="s">
        <v>0</v>
      </c>
      <c r="D7" s="161"/>
      <c r="E7" s="161"/>
      <c r="F7" s="14">
        <f t="shared" si="4"/>
        <v>0</v>
      </c>
      <c r="G7" s="139"/>
      <c r="H7" s="15">
        <f t="shared" si="1"/>
        <v>0</v>
      </c>
      <c r="I7" s="5"/>
      <c r="J7" s="125">
        <f t="shared" si="2"/>
        <v>0</v>
      </c>
      <c r="K7" s="15">
        <f t="shared" si="3"/>
        <v>0</v>
      </c>
      <c r="L7" s="104"/>
      <c r="M7" s="27"/>
      <c r="N7" s="215"/>
    </row>
    <row r="8" spans="1:16" s="105" customFormat="1" x14ac:dyDescent="0.2">
      <c r="A8" s="102">
        <v>4</v>
      </c>
      <c r="B8" s="31" t="s">
        <v>847</v>
      </c>
      <c r="C8" s="86" t="s">
        <v>0</v>
      </c>
      <c r="D8" s="161"/>
      <c r="E8" s="161"/>
      <c r="F8" s="14">
        <f t="shared" ref="F8:F32" si="5">SUM(D8:E8)</f>
        <v>0</v>
      </c>
      <c r="G8" s="139"/>
      <c r="H8" s="15">
        <f t="shared" si="1"/>
        <v>0</v>
      </c>
      <c r="I8" s="5"/>
      <c r="J8" s="125">
        <f t="shared" si="2"/>
        <v>0</v>
      </c>
      <c r="K8" s="15">
        <f t="shared" si="3"/>
        <v>0</v>
      </c>
      <c r="L8" s="27"/>
      <c r="M8" s="27"/>
      <c r="N8" s="215"/>
    </row>
    <row r="9" spans="1:16" x14ac:dyDescent="0.2">
      <c r="A9" s="102">
        <v>5</v>
      </c>
      <c r="B9" s="31" t="s">
        <v>848</v>
      </c>
      <c r="C9" s="86" t="s">
        <v>0</v>
      </c>
      <c r="D9" s="161"/>
      <c r="E9" s="161"/>
      <c r="F9" s="14">
        <f t="shared" si="5"/>
        <v>0</v>
      </c>
      <c r="G9" s="139"/>
      <c r="H9" s="15">
        <f t="shared" si="1"/>
        <v>0</v>
      </c>
      <c r="I9" s="5"/>
      <c r="J9" s="125">
        <f t="shared" si="2"/>
        <v>0</v>
      </c>
      <c r="K9" s="15">
        <f t="shared" si="3"/>
        <v>0</v>
      </c>
      <c r="L9" s="27"/>
      <c r="M9" s="27"/>
      <c r="N9" s="208"/>
    </row>
    <row r="10" spans="1:16" x14ac:dyDescent="0.2">
      <c r="A10" s="102">
        <v>6</v>
      </c>
      <c r="B10" s="31" t="s">
        <v>849</v>
      </c>
      <c r="C10" s="86" t="s">
        <v>0</v>
      </c>
      <c r="D10" s="161"/>
      <c r="E10" s="161"/>
      <c r="F10" s="14">
        <f t="shared" si="5"/>
        <v>0</v>
      </c>
      <c r="G10" s="139"/>
      <c r="H10" s="15">
        <f t="shared" si="1"/>
        <v>0</v>
      </c>
      <c r="I10" s="5"/>
      <c r="J10" s="125">
        <f t="shared" si="2"/>
        <v>0</v>
      </c>
      <c r="K10" s="15">
        <f t="shared" si="3"/>
        <v>0</v>
      </c>
      <c r="L10" s="27"/>
      <c r="M10" s="27"/>
      <c r="N10" s="208"/>
    </row>
    <row r="11" spans="1:16" ht="25.5" x14ac:dyDescent="0.2">
      <c r="A11" s="102">
        <v>7</v>
      </c>
      <c r="B11" s="31" t="s">
        <v>850</v>
      </c>
      <c r="C11" s="86" t="s">
        <v>0</v>
      </c>
      <c r="D11" s="161"/>
      <c r="E11" s="161"/>
      <c r="F11" s="14">
        <f t="shared" si="5"/>
        <v>0</v>
      </c>
      <c r="G11" s="139"/>
      <c r="H11" s="15">
        <f t="shared" si="1"/>
        <v>0</v>
      </c>
      <c r="I11" s="5"/>
      <c r="J11" s="125">
        <f t="shared" si="2"/>
        <v>0</v>
      </c>
      <c r="K11" s="15">
        <f t="shared" si="3"/>
        <v>0</v>
      </c>
      <c r="L11" s="106"/>
      <c r="M11" s="27"/>
      <c r="N11" s="208"/>
    </row>
    <row r="12" spans="1:16" ht="25.5" x14ac:dyDescent="0.2">
      <c r="A12" s="102">
        <v>8</v>
      </c>
      <c r="B12" s="31" t="s">
        <v>851</v>
      </c>
      <c r="C12" s="86" t="s">
        <v>0</v>
      </c>
      <c r="D12" s="161"/>
      <c r="E12" s="161"/>
      <c r="F12" s="14">
        <f t="shared" si="5"/>
        <v>0</v>
      </c>
      <c r="G12" s="139"/>
      <c r="H12" s="15">
        <f t="shared" si="1"/>
        <v>0</v>
      </c>
      <c r="I12" s="5"/>
      <c r="J12" s="125">
        <f t="shared" si="2"/>
        <v>0</v>
      </c>
      <c r="K12" s="15">
        <f t="shared" si="3"/>
        <v>0</v>
      </c>
      <c r="L12" s="106"/>
      <c r="M12" s="27"/>
      <c r="N12" s="208"/>
    </row>
    <row r="13" spans="1:16" ht="25.5" x14ac:dyDescent="0.2">
      <c r="A13" s="102">
        <v>9</v>
      </c>
      <c r="B13" s="31" t="s">
        <v>852</v>
      </c>
      <c r="C13" s="86" t="s">
        <v>0</v>
      </c>
      <c r="D13" s="161"/>
      <c r="E13" s="161"/>
      <c r="F13" s="14">
        <f t="shared" si="5"/>
        <v>0</v>
      </c>
      <c r="G13" s="139"/>
      <c r="H13" s="15">
        <f t="shared" si="1"/>
        <v>0</v>
      </c>
      <c r="I13" s="5"/>
      <c r="J13" s="125">
        <f t="shared" si="2"/>
        <v>0</v>
      </c>
      <c r="K13" s="15">
        <f t="shared" si="3"/>
        <v>0</v>
      </c>
      <c r="L13" s="106"/>
      <c r="M13" s="27"/>
      <c r="N13" s="208"/>
    </row>
    <row r="14" spans="1:16" ht="25.5" x14ac:dyDescent="0.2">
      <c r="A14" s="102">
        <v>10</v>
      </c>
      <c r="B14" s="31" t="s">
        <v>853</v>
      </c>
      <c r="C14" s="86" t="s">
        <v>0</v>
      </c>
      <c r="D14" s="161"/>
      <c r="E14" s="161"/>
      <c r="F14" s="14">
        <f t="shared" si="5"/>
        <v>0</v>
      </c>
      <c r="G14" s="139"/>
      <c r="H14" s="15">
        <f t="shared" si="1"/>
        <v>0</v>
      </c>
      <c r="I14" s="5"/>
      <c r="J14" s="125">
        <f t="shared" si="2"/>
        <v>0</v>
      </c>
      <c r="K14" s="15">
        <f t="shared" si="3"/>
        <v>0</v>
      </c>
      <c r="L14" s="106"/>
      <c r="M14" s="27"/>
      <c r="N14" s="208"/>
    </row>
    <row r="15" spans="1:16" ht="25.5" x14ac:dyDescent="0.2">
      <c r="A15" s="102">
        <v>11</v>
      </c>
      <c r="B15" s="31" t="s">
        <v>854</v>
      </c>
      <c r="C15" s="86" t="s">
        <v>0</v>
      </c>
      <c r="D15" s="161"/>
      <c r="E15" s="161"/>
      <c r="F15" s="14">
        <f t="shared" si="5"/>
        <v>0</v>
      </c>
      <c r="G15" s="139"/>
      <c r="H15" s="15">
        <f t="shared" si="1"/>
        <v>0</v>
      </c>
      <c r="I15" s="5"/>
      <c r="J15" s="125">
        <f t="shared" si="2"/>
        <v>0</v>
      </c>
      <c r="K15" s="15">
        <f t="shared" si="3"/>
        <v>0</v>
      </c>
      <c r="L15" s="106"/>
      <c r="M15" s="27"/>
      <c r="N15" s="208"/>
    </row>
    <row r="16" spans="1:16" ht="25.5" x14ac:dyDescent="0.2">
      <c r="A16" s="102">
        <v>12</v>
      </c>
      <c r="B16" s="31" t="s">
        <v>855</v>
      </c>
      <c r="C16" s="86" t="s">
        <v>0</v>
      </c>
      <c r="D16" s="161"/>
      <c r="E16" s="161"/>
      <c r="F16" s="14">
        <f t="shared" si="5"/>
        <v>0</v>
      </c>
      <c r="G16" s="139"/>
      <c r="H16" s="15">
        <f t="shared" si="1"/>
        <v>0</v>
      </c>
      <c r="I16" s="5"/>
      <c r="J16" s="125">
        <f t="shared" si="2"/>
        <v>0</v>
      </c>
      <c r="K16" s="15">
        <f t="shared" si="3"/>
        <v>0</v>
      </c>
      <c r="L16" s="106"/>
      <c r="M16" s="27"/>
      <c r="N16" s="208"/>
    </row>
    <row r="17" spans="1:16" ht="25.5" x14ac:dyDescent="0.2">
      <c r="A17" s="102">
        <v>13</v>
      </c>
      <c r="B17" s="31" t="s">
        <v>856</v>
      </c>
      <c r="C17" s="86" t="s">
        <v>0</v>
      </c>
      <c r="D17" s="161"/>
      <c r="E17" s="161"/>
      <c r="F17" s="14">
        <f t="shared" si="5"/>
        <v>0</v>
      </c>
      <c r="G17" s="139"/>
      <c r="H17" s="15">
        <f t="shared" si="1"/>
        <v>0</v>
      </c>
      <c r="I17" s="5"/>
      <c r="J17" s="125">
        <f t="shared" si="2"/>
        <v>0</v>
      </c>
      <c r="K17" s="15">
        <f t="shared" si="3"/>
        <v>0</v>
      </c>
      <c r="L17" s="106"/>
      <c r="M17" s="27"/>
      <c r="N17" s="208"/>
    </row>
    <row r="18" spans="1:16" ht="25.5" x14ac:dyDescent="0.2">
      <c r="A18" s="102">
        <v>14</v>
      </c>
      <c r="B18" s="31" t="s">
        <v>857</v>
      </c>
      <c r="C18" s="86" t="s">
        <v>0</v>
      </c>
      <c r="D18" s="161"/>
      <c r="E18" s="161"/>
      <c r="F18" s="14">
        <f t="shared" si="5"/>
        <v>0</v>
      </c>
      <c r="G18" s="139"/>
      <c r="H18" s="15">
        <f t="shared" si="1"/>
        <v>0</v>
      </c>
      <c r="I18" s="5"/>
      <c r="J18" s="125">
        <f t="shared" si="2"/>
        <v>0</v>
      </c>
      <c r="K18" s="15">
        <f t="shared" si="3"/>
        <v>0</v>
      </c>
      <c r="L18" s="106"/>
      <c r="M18" s="27"/>
      <c r="N18" s="208"/>
    </row>
    <row r="19" spans="1:16" ht="25.5" x14ac:dyDescent="0.2">
      <c r="A19" s="102">
        <v>15</v>
      </c>
      <c r="B19" s="76" t="s">
        <v>858</v>
      </c>
      <c r="C19" s="86" t="s">
        <v>0</v>
      </c>
      <c r="D19" s="161"/>
      <c r="E19" s="161"/>
      <c r="F19" s="14">
        <f t="shared" si="5"/>
        <v>0</v>
      </c>
      <c r="G19" s="139"/>
      <c r="H19" s="15">
        <f t="shared" si="1"/>
        <v>0</v>
      </c>
      <c r="I19" s="5"/>
      <c r="J19" s="125">
        <f t="shared" si="2"/>
        <v>0</v>
      </c>
      <c r="K19" s="15">
        <f t="shared" si="3"/>
        <v>0</v>
      </c>
      <c r="L19" s="106"/>
      <c r="M19" s="27"/>
      <c r="N19" s="208"/>
    </row>
    <row r="20" spans="1:16" x14ac:dyDescent="0.2">
      <c r="A20" s="102">
        <v>16</v>
      </c>
      <c r="B20" s="31" t="s">
        <v>859</v>
      </c>
      <c r="C20" s="86" t="s">
        <v>0</v>
      </c>
      <c r="D20" s="161"/>
      <c r="E20" s="161"/>
      <c r="F20" s="14">
        <f t="shared" si="5"/>
        <v>0</v>
      </c>
      <c r="G20" s="139"/>
      <c r="H20" s="15">
        <f t="shared" si="1"/>
        <v>0</v>
      </c>
      <c r="I20" s="5"/>
      <c r="J20" s="125">
        <f t="shared" si="2"/>
        <v>0</v>
      </c>
      <c r="K20" s="15">
        <f t="shared" si="3"/>
        <v>0</v>
      </c>
      <c r="L20" s="106"/>
      <c r="M20" s="27"/>
      <c r="N20" s="208"/>
    </row>
    <row r="21" spans="1:16" ht="25.5" x14ac:dyDescent="0.2">
      <c r="A21" s="102">
        <v>17</v>
      </c>
      <c r="B21" s="31" t="s">
        <v>860</v>
      </c>
      <c r="C21" s="86" t="s">
        <v>0</v>
      </c>
      <c r="D21" s="161"/>
      <c r="E21" s="161"/>
      <c r="F21" s="14">
        <f t="shared" si="5"/>
        <v>0</v>
      </c>
      <c r="G21" s="139"/>
      <c r="H21" s="15">
        <f t="shared" si="1"/>
        <v>0</v>
      </c>
      <c r="I21" s="5"/>
      <c r="J21" s="125">
        <f t="shared" si="2"/>
        <v>0</v>
      </c>
      <c r="K21" s="15">
        <f t="shared" si="3"/>
        <v>0</v>
      </c>
      <c r="L21" s="106"/>
      <c r="M21" s="27"/>
      <c r="N21" s="208"/>
    </row>
    <row r="22" spans="1:16" x14ac:dyDescent="0.2">
      <c r="A22" s="102">
        <v>18</v>
      </c>
      <c r="B22" s="31" t="s">
        <v>861</v>
      </c>
      <c r="C22" s="86" t="s">
        <v>0</v>
      </c>
      <c r="D22" s="161"/>
      <c r="E22" s="161"/>
      <c r="F22" s="14">
        <f t="shared" si="5"/>
        <v>0</v>
      </c>
      <c r="G22" s="139"/>
      <c r="H22" s="15">
        <f t="shared" si="1"/>
        <v>0</v>
      </c>
      <c r="I22" s="5"/>
      <c r="J22" s="125">
        <f t="shared" si="2"/>
        <v>0</v>
      </c>
      <c r="K22" s="15">
        <f t="shared" si="3"/>
        <v>0</v>
      </c>
      <c r="L22" s="106"/>
      <c r="M22" s="27"/>
      <c r="N22" s="208"/>
    </row>
    <row r="23" spans="1:16" x14ac:dyDescent="0.2">
      <c r="A23" s="102">
        <v>19</v>
      </c>
      <c r="B23" s="31" t="s">
        <v>862</v>
      </c>
      <c r="C23" s="86" t="s">
        <v>0</v>
      </c>
      <c r="D23" s="161"/>
      <c r="E23" s="161"/>
      <c r="F23" s="14">
        <f t="shared" si="5"/>
        <v>0</v>
      </c>
      <c r="G23" s="139"/>
      <c r="H23" s="15">
        <f t="shared" si="1"/>
        <v>0</v>
      </c>
      <c r="I23" s="5"/>
      <c r="J23" s="125">
        <f t="shared" si="2"/>
        <v>0</v>
      </c>
      <c r="K23" s="15">
        <f t="shared" si="3"/>
        <v>0</v>
      </c>
      <c r="L23" s="106"/>
      <c r="M23" s="27"/>
      <c r="N23" s="208"/>
    </row>
    <row r="24" spans="1:16" x14ac:dyDescent="0.2">
      <c r="A24" s="102">
        <v>20</v>
      </c>
      <c r="B24" s="31" t="s">
        <v>863</v>
      </c>
      <c r="C24" s="86" t="s">
        <v>0</v>
      </c>
      <c r="D24" s="161"/>
      <c r="E24" s="161"/>
      <c r="F24" s="14">
        <f t="shared" si="5"/>
        <v>0</v>
      </c>
      <c r="G24" s="139"/>
      <c r="H24" s="15">
        <f t="shared" si="1"/>
        <v>0</v>
      </c>
      <c r="I24" s="5"/>
      <c r="J24" s="125">
        <f t="shared" si="2"/>
        <v>0</v>
      </c>
      <c r="K24" s="15">
        <f t="shared" si="3"/>
        <v>0</v>
      </c>
      <c r="L24" s="106"/>
      <c r="M24" s="27"/>
      <c r="N24" s="208"/>
    </row>
    <row r="25" spans="1:16" x14ac:dyDescent="0.2">
      <c r="A25" s="102">
        <v>21</v>
      </c>
      <c r="B25" s="31" t="s">
        <v>864</v>
      </c>
      <c r="C25" s="86" t="s">
        <v>0</v>
      </c>
      <c r="D25" s="161"/>
      <c r="E25" s="161"/>
      <c r="F25" s="14">
        <f t="shared" si="5"/>
        <v>0</v>
      </c>
      <c r="G25" s="140"/>
      <c r="H25" s="15">
        <f t="shared" si="1"/>
        <v>0</v>
      </c>
      <c r="I25" s="5"/>
      <c r="J25" s="125">
        <f t="shared" si="2"/>
        <v>0</v>
      </c>
      <c r="K25" s="15">
        <f t="shared" si="3"/>
        <v>0</v>
      </c>
      <c r="L25" s="106"/>
      <c r="M25" s="27"/>
      <c r="N25" s="208"/>
    </row>
    <row r="26" spans="1:16" x14ac:dyDescent="0.2">
      <c r="A26" s="102">
        <v>22</v>
      </c>
      <c r="B26" s="31" t="s">
        <v>865</v>
      </c>
      <c r="C26" s="86" t="s">
        <v>0</v>
      </c>
      <c r="D26" s="161"/>
      <c r="E26" s="161"/>
      <c r="F26" s="14">
        <f t="shared" si="5"/>
        <v>0</v>
      </c>
      <c r="G26" s="140"/>
      <c r="H26" s="15">
        <f t="shared" si="1"/>
        <v>0</v>
      </c>
      <c r="I26" s="5"/>
      <c r="J26" s="125">
        <f t="shared" si="2"/>
        <v>0</v>
      </c>
      <c r="K26" s="15">
        <f t="shared" si="3"/>
        <v>0</v>
      </c>
      <c r="L26" s="106"/>
      <c r="M26" s="27"/>
      <c r="N26" s="208"/>
    </row>
    <row r="27" spans="1:16" ht="31.5" customHeight="1" x14ac:dyDescent="0.2">
      <c r="A27" s="102">
        <v>23</v>
      </c>
      <c r="B27" s="76" t="s">
        <v>866</v>
      </c>
      <c r="C27" s="86" t="s">
        <v>0</v>
      </c>
      <c r="D27" s="161"/>
      <c r="E27" s="161"/>
      <c r="F27" s="14">
        <f t="shared" si="5"/>
        <v>0</v>
      </c>
      <c r="G27" s="139"/>
      <c r="H27" s="15">
        <f t="shared" si="1"/>
        <v>0</v>
      </c>
      <c r="I27" s="5"/>
      <c r="J27" s="125">
        <f t="shared" si="2"/>
        <v>0</v>
      </c>
      <c r="K27" s="15">
        <f t="shared" si="3"/>
        <v>0</v>
      </c>
      <c r="L27" s="106"/>
      <c r="M27" s="27"/>
      <c r="N27" s="208"/>
    </row>
    <row r="28" spans="1:16" ht="54.75" customHeight="1" x14ac:dyDescent="0.2">
      <c r="A28" s="102">
        <v>24</v>
      </c>
      <c r="B28" s="107" t="s">
        <v>867</v>
      </c>
      <c r="C28" s="86" t="s">
        <v>0</v>
      </c>
      <c r="D28" s="161"/>
      <c r="E28" s="161"/>
      <c r="F28" s="14">
        <f t="shared" si="5"/>
        <v>0</v>
      </c>
      <c r="G28" s="139"/>
      <c r="H28" s="15">
        <f t="shared" si="1"/>
        <v>0</v>
      </c>
      <c r="I28" s="5"/>
      <c r="J28" s="125">
        <f t="shared" si="2"/>
        <v>0</v>
      </c>
      <c r="K28" s="15">
        <f t="shared" si="3"/>
        <v>0</v>
      </c>
      <c r="L28" s="106"/>
      <c r="M28" s="27"/>
      <c r="N28" s="208"/>
    </row>
    <row r="29" spans="1:16" ht="27.75" customHeight="1" x14ac:dyDescent="0.2">
      <c r="A29" s="102">
        <v>25</v>
      </c>
      <c r="B29" s="68" t="s">
        <v>868</v>
      </c>
      <c r="C29" s="86" t="s">
        <v>0</v>
      </c>
      <c r="D29" s="161"/>
      <c r="E29" s="161"/>
      <c r="F29" s="14">
        <f t="shared" si="5"/>
        <v>0</v>
      </c>
      <c r="G29" s="139"/>
      <c r="H29" s="15">
        <f t="shared" si="1"/>
        <v>0</v>
      </c>
      <c r="I29" s="5"/>
      <c r="J29" s="125">
        <f t="shared" si="2"/>
        <v>0</v>
      </c>
      <c r="K29" s="15">
        <f t="shared" si="3"/>
        <v>0</v>
      </c>
      <c r="L29" s="106"/>
      <c r="M29" s="27"/>
      <c r="N29" s="208"/>
    </row>
    <row r="30" spans="1:16" s="53" customFormat="1" ht="45.75" customHeight="1" x14ac:dyDescent="0.2">
      <c r="A30" s="102">
        <v>26</v>
      </c>
      <c r="B30" s="108" t="s">
        <v>869</v>
      </c>
      <c r="C30" s="86" t="s">
        <v>0</v>
      </c>
      <c r="D30" s="161"/>
      <c r="E30" s="161"/>
      <c r="F30" s="14">
        <f t="shared" si="5"/>
        <v>0</v>
      </c>
      <c r="G30" s="139"/>
      <c r="H30" s="15">
        <f t="shared" si="1"/>
        <v>0</v>
      </c>
      <c r="I30" s="5"/>
      <c r="J30" s="125">
        <f t="shared" si="2"/>
        <v>0</v>
      </c>
      <c r="K30" s="15">
        <f t="shared" si="3"/>
        <v>0</v>
      </c>
      <c r="L30" s="106"/>
      <c r="M30" s="27"/>
      <c r="N30" s="208"/>
    </row>
    <row r="31" spans="1:16" s="53" customFormat="1" ht="57" customHeight="1" x14ac:dyDescent="0.2">
      <c r="A31" s="102">
        <v>27</v>
      </c>
      <c r="B31" s="107" t="s">
        <v>870</v>
      </c>
      <c r="C31" s="86" t="s">
        <v>0</v>
      </c>
      <c r="D31" s="161"/>
      <c r="E31" s="161"/>
      <c r="F31" s="14">
        <f t="shared" si="5"/>
        <v>0</v>
      </c>
      <c r="G31" s="139"/>
      <c r="H31" s="15">
        <f t="shared" si="1"/>
        <v>0</v>
      </c>
      <c r="I31" s="5"/>
      <c r="J31" s="125">
        <f t="shared" si="2"/>
        <v>0</v>
      </c>
      <c r="K31" s="15">
        <f t="shared" si="3"/>
        <v>0</v>
      </c>
      <c r="L31" s="106"/>
      <c r="M31" s="27"/>
      <c r="N31" s="208"/>
    </row>
    <row r="32" spans="1:16" ht="27.75" customHeight="1" x14ac:dyDescent="0.2">
      <c r="A32" s="102">
        <v>28</v>
      </c>
      <c r="B32" s="76" t="s">
        <v>871</v>
      </c>
      <c r="C32" s="64" t="s">
        <v>0</v>
      </c>
      <c r="D32" s="161"/>
      <c r="E32" s="161"/>
      <c r="F32" s="14">
        <f t="shared" si="5"/>
        <v>0</v>
      </c>
      <c r="G32" s="140"/>
      <c r="H32" s="15">
        <f t="shared" si="1"/>
        <v>0</v>
      </c>
      <c r="I32" s="5"/>
      <c r="J32" s="125">
        <f t="shared" si="2"/>
        <v>0</v>
      </c>
      <c r="K32" s="15">
        <f t="shared" si="3"/>
        <v>0</v>
      </c>
      <c r="L32" s="106"/>
      <c r="M32" s="27"/>
      <c r="N32" s="216"/>
      <c r="O32" s="109"/>
      <c r="P32" s="109"/>
    </row>
    <row r="33" spans="1:14" ht="30" customHeight="1" x14ac:dyDescent="0.25">
      <c r="A33" s="16"/>
      <c r="B33" s="16"/>
      <c r="C33" s="17"/>
      <c r="D33" s="153"/>
      <c r="E33" s="153"/>
      <c r="F33" s="153"/>
      <c r="G33" s="154" t="s">
        <v>895</v>
      </c>
      <c r="H33" s="89">
        <f>SUM(H5:H32)</f>
        <v>0</v>
      </c>
      <c r="I33" s="134"/>
      <c r="J33" s="89">
        <f>SUM(J5:J32)</f>
        <v>0</v>
      </c>
      <c r="K33" s="129">
        <f>SUM(K5:K32)</f>
        <v>0</v>
      </c>
      <c r="L33" s="152" t="s">
        <v>896</v>
      </c>
      <c r="M33" s="16"/>
      <c r="N33" s="209"/>
    </row>
    <row r="34" spans="1:14" x14ac:dyDescent="0.2">
      <c r="H34" s="20"/>
      <c r="J34" s="20"/>
      <c r="K34" s="20"/>
      <c r="L34" s="28"/>
    </row>
    <row r="35" spans="1:14" x14ac:dyDescent="0.2">
      <c r="H35" s="20"/>
      <c r="J35" s="20"/>
      <c r="K35" s="20"/>
      <c r="L35" s="28"/>
    </row>
    <row r="36" spans="1:14" x14ac:dyDescent="0.2">
      <c r="H36" s="20"/>
      <c r="J36" s="20"/>
      <c r="K36" s="20"/>
      <c r="L36" s="28"/>
    </row>
    <row r="37" spans="1:14" x14ac:dyDescent="0.2">
      <c r="H37" s="20"/>
      <c r="J37" s="20"/>
      <c r="K37" s="20"/>
      <c r="L37" s="28"/>
    </row>
    <row r="38" spans="1:14" x14ac:dyDescent="0.2">
      <c r="H38" s="20"/>
      <c r="J38" s="20"/>
      <c r="K38" s="20"/>
      <c r="L38" s="28"/>
    </row>
    <row r="39" spans="1:14" x14ac:dyDescent="0.2">
      <c r="H39" s="20"/>
      <c r="J39" s="20"/>
      <c r="K39" s="20"/>
      <c r="L39" s="28"/>
    </row>
    <row r="40" spans="1:14" x14ac:dyDescent="0.2">
      <c r="H40" s="20"/>
      <c r="J40" s="20"/>
      <c r="K40" s="20"/>
      <c r="L40" s="28"/>
    </row>
    <row r="41" spans="1:14" x14ac:dyDescent="0.2">
      <c r="H41" s="20"/>
      <c r="J41" s="20"/>
      <c r="K41" s="20"/>
      <c r="L41" s="28"/>
    </row>
    <row r="42" spans="1:14" x14ac:dyDescent="0.2">
      <c r="H42" s="20"/>
      <c r="J42" s="20"/>
      <c r="K42" s="20"/>
      <c r="L42" s="28"/>
    </row>
    <row r="43" spans="1:14" x14ac:dyDescent="0.2">
      <c r="H43" s="20"/>
      <c r="J43" s="20"/>
      <c r="K43" s="20"/>
      <c r="L43" s="28"/>
    </row>
    <row r="44" spans="1:14" x14ac:dyDescent="0.2">
      <c r="H44" s="20"/>
      <c r="J44" s="20"/>
      <c r="K44" s="20"/>
      <c r="L44" s="28"/>
    </row>
    <row r="45" spans="1:14" x14ac:dyDescent="0.2">
      <c r="H45" s="20"/>
      <c r="J45" s="20"/>
      <c r="K45" s="20"/>
      <c r="L45" s="28"/>
    </row>
    <row r="46" spans="1:14" x14ac:dyDescent="0.2">
      <c r="H46" s="20"/>
      <c r="J46" s="20"/>
      <c r="K46" s="20"/>
      <c r="L46" s="28"/>
    </row>
  </sheetData>
  <sheetProtection algorithmName="SHA-512" hashValue="F71jHVCQLHSYlCfVug1/P+CN5PiAYK2lE/SWxahsUa1uMstoSegTv4lMB8EwkGiaM9v7i0i5bc2VtqKoWrp1IQ==" saltValue="Ak8ZMAgyEY7dW/OMoPa/4w==" spinCount="100000" sheet="1" objects="1" scenarios="1"/>
  <protectedRanges>
    <protectedRange sqref="M33" name="Range1_20"/>
    <protectedRange sqref="L5:L32" name="Range1_18"/>
    <protectedRange sqref="M5:M32" name="Range1_24"/>
    <protectedRange sqref="G25:G26 G32" name="Range1_19_1"/>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4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H7" sqref="H7 J7"/>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7" t="s">
        <v>837</v>
      </c>
      <c r="B4" s="178"/>
      <c r="C4" s="178"/>
      <c r="D4" s="178"/>
      <c r="E4" s="178"/>
      <c r="F4" s="178"/>
      <c r="G4" s="178"/>
      <c r="H4" s="178"/>
      <c r="I4" s="178"/>
      <c r="J4" s="178"/>
      <c r="K4" s="178"/>
      <c r="L4" s="178"/>
      <c r="M4" s="179"/>
      <c r="N4" s="207"/>
    </row>
    <row r="5" spans="1:16" ht="28.5" customHeight="1" x14ac:dyDescent="0.2">
      <c r="A5" s="102">
        <v>1</v>
      </c>
      <c r="B5" s="31" t="s">
        <v>838</v>
      </c>
      <c r="C5" s="86" t="s">
        <v>0</v>
      </c>
      <c r="D5" s="161"/>
      <c r="E5" s="161"/>
      <c r="F5" s="14">
        <f t="shared" ref="F5" si="0">SUM(D5:E5)</f>
        <v>0</v>
      </c>
      <c r="G5" s="141"/>
      <c r="H5" s="15">
        <f t="shared" ref="H5:H9" si="1">F5*G5</f>
        <v>0</v>
      </c>
      <c r="I5" s="5"/>
      <c r="J5" s="125">
        <f t="shared" ref="J5:J9" si="2">H5*I5</f>
        <v>0</v>
      </c>
      <c r="K5" s="15">
        <f t="shared" ref="K5:K9" si="3">H5+J5</f>
        <v>0</v>
      </c>
      <c r="L5" s="27"/>
      <c r="M5" s="18"/>
      <c r="N5" s="208"/>
    </row>
    <row r="6" spans="1:16" ht="25.5" x14ac:dyDescent="0.2">
      <c r="A6" s="102">
        <v>2</v>
      </c>
      <c r="B6" s="31" t="s">
        <v>839</v>
      </c>
      <c r="C6" s="86" t="s">
        <v>0</v>
      </c>
      <c r="D6" s="161"/>
      <c r="E6" s="161"/>
      <c r="F6" s="14">
        <f t="shared" ref="F6:F7" si="4">SUM(D6:E6)</f>
        <v>0</v>
      </c>
      <c r="G6" s="141"/>
      <c r="H6" s="15">
        <f t="shared" si="1"/>
        <v>0</v>
      </c>
      <c r="I6" s="5"/>
      <c r="J6" s="125">
        <f t="shared" si="2"/>
        <v>0</v>
      </c>
      <c r="K6" s="15">
        <f t="shared" si="3"/>
        <v>0</v>
      </c>
      <c r="L6" s="27"/>
      <c r="M6" s="18"/>
      <c r="N6" s="208"/>
    </row>
    <row r="7" spans="1:16" ht="25.5" x14ac:dyDescent="0.2">
      <c r="A7" s="102">
        <v>3</v>
      </c>
      <c r="B7" s="76" t="s">
        <v>840</v>
      </c>
      <c r="C7" s="86" t="s">
        <v>0</v>
      </c>
      <c r="D7" s="161"/>
      <c r="E7" s="161"/>
      <c r="F7" s="14">
        <f t="shared" si="4"/>
        <v>0</v>
      </c>
      <c r="G7" s="141"/>
      <c r="H7" s="15">
        <f t="shared" si="1"/>
        <v>0</v>
      </c>
      <c r="I7" s="5"/>
      <c r="J7" s="125">
        <f t="shared" si="2"/>
        <v>0</v>
      </c>
      <c r="K7" s="15">
        <f t="shared" si="3"/>
        <v>0</v>
      </c>
      <c r="L7" s="27"/>
      <c r="M7" s="18"/>
      <c r="N7" s="208"/>
    </row>
    <row r="8" spans="1:16" ht="25.5" x14ac:dyDescent="0.2">
      <c r="A8" s="103">
        <v>4</v>
      </c>
      <c r="B8" s="76" t="s">
        <v>841</v>
      </c>
      <c r="C8" s="13" t="s">
        <v>0</v>
      </c>
      <c r="D8" s="161"/>
      <c r="E8" s="161"/>
      <c r="F8" s="14">
        <f t="shared" ref="F8:F9" si="5">SUM(D8:E8)</f>
        <v>0</v>
      </c>
      <c r="G8" s="141"/>
      <c r="H8" s="15">
        <f t="shared" si="1"/>
        <v>0</v>
      </c>
      <c r="I8" s="5"/>
      <c r="J8" s="125">
        <f t="shared" si="2"/>
        <v>0</v>
      </c>
      <c r="K8" s="15">
        <f t="shared" si="3"/>
        <v>0</v>
      </c>
      <c r="L8" s="27"/>
      <c r="M8" s="18"/>
      <c r="N8" s="208"/>
    </row>
    <row r="9" spans="1:16" ht="33.75" customHeight="1" x14ac:dyDescent="0.2">
      <c r="A9" s="103">
        <v>5</v>
      </c>
      <c r="B9" s="76" t="s">
        <v>842</v>
      </c>
      <c r="C9" s="13" t="s">
        <v>0</v>
      </c>
      <c r="D9" s="161"/>
      <c r="E9" s="161"/>
      <c r="F9" s="14">
        <f t="shared" si="5"/>
        <v>0</v>
      </c>
      <c r="G9" s="141"/>
      <c r="H9" s="15">
        <f t="shared" si="1"/>
        <v>0</v>
      </c>
      <c r="I9" s="5"/>
      <c r="J9" s="125">
        <f t="shared" si="2"/>
        <v>0</v>
      </c>
      <c r="K9" s="15">
        <f t="shared" si="3"/>
        <v>0</v>
      </c>
      <c r="L9" s="27"/>
      <c r="M9" s="18"/>
      <c r="N9" s="208"/>
    </row>
    <row r="10" spans="1:16" ht="30" customHeight="1" x14ac:dyDescent="0.25">
      <c r="A10" s="16"/>
      <c r="B10" s="16"/>
      <c r="C10" s="17"/>
      <c r="D10" s="153"/>
      <c r="E10" s="153"/>
      <c r="F10" s="153"/>
      <c r="G10" s="154" t="s">
        <v>895</v>
      </c>
      <c r="H10" s="89">
        <f>SUM(H5:H9)</f>
        <v>0</v>
      </c>
      <c r="I10" s="134"/>
      <c r="J10" s="89">
        <f>SUM(J5:J9)</f>
        <v>0</v>
      </c>
      <c r="K10" s="129">
        <f>SUM(K5:K9)</f>
        <v>0</v>
      </c>
      <c r="L10" s="152" t="s">
        <v>896</v>
      </c>
      <c r="M10" s="16"/>
      <c r="N10" s="209"/>
    </row>
  </sheetData>
  <sheetProtection algorithmName="SHA-512" hashValue="Rv4wJ3I++FNIT9RPfxYe7s6aizBlWGzR5eDfaQ8w+60x+3sCV3DCxpx8mBF0izMX3keXWxMEKCwTsvQeRfq3Yw==" saltValue="QOIHnz4KkZssvDxCCWsjlA==" spinCount="100000" sheet="1" objects="1" scenarios="1"/>
  <protectedRanges>
    <protectedRange sqref="M10" name="Range1_20"/>
    <protectedRange sqref="L5:L9" name="Range1_6"/>
    <protectedRange sqref="L5:L9" name="Range1_1_1"/>
    <protectedRange sqref="M5:M9" name="Range1_7"/>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N6" sqref="N6"/>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4" t="s">
        <v>833</v>
      </c>
      <c r="B4" s="175"/>
      <c r="C4" s="175"/>
      <c r="D4" s="175"/>
      <c r="E4" s="175"/>
      <c r="F4" s="175"/>
      <c r="G4" s="175"/>
      <c r="H4" s="175"/>
      <c r="I4" s="175"/>
      <c r="J4" s="175"/>
      <c r="K4" s="175"/>
      <c r="L4" s="175"/>
      <c r="M4" s="176"/>
      <c r="N4" s="207"/>
    </row>
    <row r="5" spans="1:16" ht="33.75" customHeight="1" x14ac:dyDescent="0.2">
      <c r="A5" s="78">
        <v>1</v>
      </c>
      <c r="B5" s="50" t="s">
        <v>834</v>
      </c>
      <c r="C5" s="79" t="s">
        <v>835</v>
      </c>
      <c r="D5" s="161"/>
      <c r="E5" s="161"/>
      <c r="F5" s="14">
        <f t="shared" ref="F5" si="0">SUM(D5:E5)</f>
        <v>0</v>
      </c>
      <c r="G5" s="142"/>
      <c r="H5" s="15">
        <f t="shared" ref="H5:H6" si="1">F5*G5</f>
        <v>0</v>
      </c>
      <c r="I5" s="5"/>
      <c r="J5" s="125">
        <f t="shared" ref="J5:J6" si="2">H5*I5</f>
        <v>0</v>
      </c>
      <c r="K5" s="15">
        <f t="shared" ref="K5:K6" si="3">H5+J5</f>
        <v>0</v>
      </c>
      <c r="L5" s="34"/>
      <c r="M5" s="18"/>
      <c r="N5" s="208"/>
    </row>
    <row r="6" spans="1:16" ht="31.5" customHeight="1" x14ac:dyDescent="0.2">
      <c r="A6" s="78">
        <v>2</v>
      </c>
      <c r="B6" s="50" t="s">
        <v>836</v>
      </c>
      <c r="C6" s="79" t="s">
        <v>835</v>
      </c>
      <c r="D6" s="161"/>
      <c r="E6" s="161"/>
      <c r="F6" s="14">
        <f t="shared" ref="F6" si="4">SUM(D6:E6)</f>
        <v>0</v>
      </c>
      <c r="G6" s="142"/>
      <c r="H6" s="15">
        <f t="shared" si="1"/>
        <v>0</v>
      </c>
      <c r="I6" s="5"/>
      <c r="J6" s="125">
        <f t="shared" si="2"/>
        <v>0</v>
      </c>
      <c r="K6" s="15">
        <f t="shared" si="3"/>
        <v>0</v>
      </c>
      <c r="L6" s="34"/>
      <c r="M6" s="18"/>
      <c r="N6" s="208"/>
    </row>
    <row r="7" spans="1:16" ht="30" customHeight="1" x14ac:dyDescent="0.25">
      <c r="A7" s="16"/>
      <c r="B7" s="16"/>
      <c r="C7" s="17"/>
      <c r="D7" s="153"/>
      <c r="E7" s="153"/>
      <c r="F7" s="153"/>
      <c r="G7" s="154" t="s">
        <v>895</v>
      </c>
      <c r="H7" s="77">
        <f>SUM(H5:H6)</f>
        <v>0</v>
      </c>
      <c r="I7" s="133"/>
      <c r="J7" s="77">
        <f>SUM(J5:J6)</f>
        <v>0</v>
      </c>
      <c r="K7" s="128">
        <f>SUM(K5:K6)</f>
        <v>0</v>
      </c>
      <c r="L7" s="152" t="s">
        <v>896</v>
      </c>
      <c r="M7" s="16"/>
      <c r="N7" s="209"/>
    </row>
  </sheetData>
  <sheetProtection algorithmName="SHA-512" hashValue="lx+fNmT73C1kSWSiiwnRlfsgwbISnr56H+8j4NuZbYL7cT3cYRayFkj8fZZNRc4AO7lecPQrA23Yt8pwBZROqA==" saltValue="vTTR3lMS8lKiYLds6Cm4pw==" spinCount="100000" sheet="1" objects="1" scenarios="1"/>
  <protectedRanges>
    <protectedRange sqref="M7" name="Range1_20"/>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N6" sqref="N6"/>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7" t="s">
        <v>831</v>
      </c>
      <c r="B4" s="178"/>
      <c r="C4" s="178"/>
      <c r="D4" s="178"/>
      <c r="E4" s="178"/>
      <c r="F4" s="178"/>
      <c r="G4" s="178"/>
      <c r="H4" s="178"/>
      <c r="I4" s="178"/>
      <c r="J4" s="178"/>
      <c r="K4" s="178"/>
      <c r="L4" s="178"/>
      <c r="M4" s="179"/>
      <c r="N4" s="207"/>
    </row>
    <row r="5" spans="1:16" x14ac:dyDescent="0.2">
      <c r="A5" s="101">
        <v>1</v>
      </c>
      <c r="B5" s="31" t="s">
        <v>832</v>
      </c>
      <c r="C5" s="86" t="s">
        <v>0</v>
      </c>
      <c r="D5" s="161"/>
      <c r="E5" s="161"/>
      <c r="F5" s="14">
        <f t="shared" ref="F5" si="0">SUM(D5:E5)</f>
        <v>0</v>
      </c>
      <c r="G5" s="143"/>
      <c r="H5" s="15">
        <f>F5*G5</f>
        <v>0</v>
      </c>
      <c r="I5" s="5"/>
      <c r="J5" s="125">
        <f>H5*I5</f>
        <v>0</v>
      </c>
      <c r="K5" s="15">
        <f>H5+J5</f>
        <v>0</v>
      </c>
      <c r="L5" s="12"/>
      <c r="M5" s="12"/>
      <c r="N5" s="208"/>
    </row>
    <row r="6" spans="1:16" ht="30" customHeight="1" x14ac:dyDescent="0.2">
      <c r="A6" s="16"/>
      <c r="B6" s="16"/>
      <c r="C6" s="16"/>
      <c r="D6" s="165"/>
      <c r="E6" s="165"/>
      <c r="F6" s="166"/>
      <c r="G6" s="154" t="s">
        <v>895</v>
      </c>
      <c r="H6" s="89">
        <f>SUM(H5)</f>
        <v>0</v>
      </c>
      <c r="I6" s="134"/>
      <c r="J6" s="89">
        <f>SUM(J5)</f>
        <v>0</v>
      </c>
      <c r="K6" s="129">
        <f>SUM(K5)</f>
        <v>0</v>
      </c>
      <c r="L6" s="152" t="s">
        <v>896</v>
      </c>
      <c r="M6" s="16"/>
      <c r="N6" s="209"/>
    </row>
  </sheetData>
  <sheetProtection algorithmName="SHA-512" hashValue="qdIJR2Bo9/tt1sMJLVidXzHHvAObcxCkWO77KSIRDP0wf0jiXb14JTzuvUTDwa6RczHu8H0jkfiE7OXf60esmg==" saltValue="0dXsmjI2WmwA2m2lsnUfuw==" spinCount="100000" sheet="1" objects="1" scenarios="1"/>
  <protectedRanges>
    <protectedRange sqref="M6" name="Range1_20"/>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H5" sqref="H5:I5"/>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7" t="s">
        <v>828</v>
      </c>
      <c r="B4" s="178"/>
      <c r="C4" s="178"/>
      <c r="D4" s="178"/>
      <c r="E4" s="178"/>
      <c r="F4" s="178"/>
      <c r="G4" s="178"/>
      <c r="H4" s="178"/>
      <c r="I4" s="178"/>
      <c r="J4" s="178"/>
      <c r="K4" s="178"/>
      <c r="L4" s="178"/>
      <c r="M4" s="179"/>
      <c r="N4" s="207"/>
    </row>
    <row r="5" spans="1:16" x14ac:dyDescent="0.2">
      <c r="A5" s="84">
        <v>1</v>
      </c>
      <c r="B5" s="98" t="s">
        <v>829</v>
      </c>
      <c r="C5" s="99" t="s">
        <v>0</v>
      </c>
      <c r="D5" s="161"/>
      <c r="E5" s="161"/>
      <c r="F5" s="14">
        <f t="shared" ref="F5" si="0">SUM(D5:E5)</f>
        <v>0</v>
      </c>
      <c r="G5" s="144"/>
      <c r="H5" s="15">
        <f t="shared" ref="H5:H6" si="1">F5*G5</f>
        <v>0</v>
      </c>
      <c r="I5" s="5"/>
      <c r="J5" s="125">
        <f t="shared" ref="J5:J6" si="2">H5*I5</f>
        <v>0</v>
      </c>
      <c r="K5" s="15">
        <f t="shared" ref="K5:K6" si="3">H5+J5</f>
        <v>0</v>
      </c>
      <c r="L5" s="18"/>
      <c r="M5" s="100"/>
      <c r="N5" s="208"/>
    </row>
    <row r="6" spans="1:16" x14ac:dyDescent="0.2">
      <c r="A6" s="84">
        <v>2</v>
      </c>
      <c r="B6" s="98" t="s">
        <v>830</v>
      </c>
      <c r="C6" s="99" t="s">
        <v>0</v>
      </c>
      <c r="D6" s="161"/>
      <c r="E6" s="161"/>
      <c r="F6" s="14">
        <f t="shared" ref="F6" si="4">SUM(D6:E6)</f>
        <v>0</v>
      </c>
      <c r="G6" s="144"/>
      <c r="H6" s="15">
        <f t="shared" si="1"/>
        <v>0</v>
      </c>
      <c r="I6" s="5"/>
      <c r="J6" s="125">
        <f t="shared" si="2"/>
        <v>0</v>
      </c>
      <c r="K6" s="15">
        <f t="shared" si="3"/>
        <v>0</v>
      </c>
      <c r="L6" s="100"/>
      <c r="M6" s="100"/>
      <c r="N6" s="208"/>
    </row>
    <row r="7" spans="1:16" ht="30" customHeight="1" x14ac:dyDescent="0.25">
      <c r="A7" s="16"/>
      <c r="B7" s="16"/>
      <c r="C7" s="17"/>
      <c r="D7" s="153"/>
      <c r="E7" s="153"/>
      <c r="F7" s="153"/>
      <c r="G7" s="154" t="s">
        <v>895</v>
      </c>
      <c r="H7" s="89">
        <f>SUM(H5:H6)</f>
        <v>0</v>
      </c>
      <c r="I7" s="134"/>
      <c r="J7" s="89">
        <f>SUM(J5:J6)</f>
        <v>0</v>
      </c>
      <c r="K7" s="129">
        <f>SUM(K5:K6)</f>
        <v>0</v>
      </c>
      <c r="L7" s="152" t="s">
        <v>896</v>
      </c>
      <c r="M7" s="16"/>
      <c r="N7" s="209"/>
    </row>
  </sheetData>
  <sheetProtection algorithmName="SHA-512" hashValue="TElVzczdJyetojR5P2kWn0PeODM2qT/FJU2ftfr19LOsIVSv3YUSrdDggBpjyzjRgOpLxPHebYWGAn/4eLxc/A==" saltValue="tKvS+0VnwIl8ytzxmk0MKg==" spinCount="100000" sheet="1" objects="1" scenarios="1"/>
  <protectedRanges>
    <protectedRange sqref="M7" name="Range1_20"/>
    <protectedRange sqref="L5" name="Range1_70"/>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H9" sqref="H9:I9"/>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7" t="s">
        <v>818</v>
      </c>
      <c r="B4" s="178"/>
      <c r="C4" s="178"/>
      <c r="D4" s="178"/>
      <c r="E4" s="178"/>
      <c r="F4" s="178"/>
      <c r="G4" s="178"/>
      <c r="H4" s="178"/>
      <c r="I4" s="178"/>
      <c r="J4" s="178"/>
      <c r="K4" s="178"/>
      <c r="L4" s="178"/>
      <c r="M4" s="179"/>
      <c r="N4" s="207"/>
    </row>
    <row r="5" spans="1:16" ht="25.5" x14ac:dyDescent="0.2">
      <c r="A5" s="84">
        <v>1</v>
      </c>
      <c r="B5" s="31" t="s">
        <v>819</v>
      </c>
      <c r="C5" s="86" t="s">
        <v>0</v>
      </c>
      <c r="D5" s="161"/>
      <c r="E5" s="161"/>
      <c r="F5" s="14">
        <f t="shared" ref="F5" si="0">SUM(D5:E5)</f>
        <v>0</v>
      </c>
      <c r="G5" s="141"/>
      <c r="H5" s="15">
        <f t="shared" ref="H5:H13" si="1">F5*G5</f>
        <v>0</v>
      </c>
      <c r="I5" s="5"/>
      <c r="J5" s="125">
        <f t="shared" ref="J5:J13" si="2">H5*I5</f>
        <v>0</v>
      </c>
      <c r="K5" s="15">
        <f t="shared" ref="K5:K13" si="3">H5+J5</f>
        <v>0</v>
      </c>
      <c r="L5" s="27"/>
      <c r="M5" s="27"/>
      <c r="N5" s="208"/>
    </row>
    <row r="6" spans="1:16" ht="38.25" x14ac:dyDescent="0.2">
      <c r="A6" s="84">
        <v>2</v>
      </c>
      <c r="B6" s="31" t="s">
        <v>820</v>
      </c>
      <c r="C6" s="86" t="s">
        <v>0</v>
      </c>
      <c r="D6" s="161"/>
      <c r="E6" s="161"/>
      <c r="F6" s="14">
        <f t="shared" ref="F6:F7" si="4">SUM(D6:E6)</f>
        <v>0</v>
      </c>
      <c r="G6" s="141"/>
      <c r="H6" s="15">
        <f t="shared" si="1"/>
        <v>0</v>
      </c>
      <c r="I6" s="5"/>
      <c r="J6" s="125">
        <f t="shared" si="2"/>
        <v>0</v>
      </c>
      <c r="K6" s="15">
        <f t="shared" si="3"/>
        <v>0</v>
      </c>
      <c r="L6" s="27"/>
      <c r="M6" s="27"/>
      <c r="N6" s="208"/>
    </row>
    <row r="7" spans="1:16" ht="51" x14ac:dyDescent="0.2">
      <c r="A7" s="84">
        <v>3</v>
      </c>
      <c r="B7" s="31" t="s">
        <v>821</v>
      </c>
      <c r="C7" s="86" t="s">
        <v>0</v>
      </c>
      <c r="D7" s="161"/>
      <c r="E7" s="161"/>
      <c r="F7" s="14">
        <f t="shared" si="4"/>
        <v>0</v>
      </c>
      <c r="G7" s="141"/>
      <c r="H7" s="15">
        <f t="shared" si="1"/>
        <v>0</v>
      </c>
      <c r="I7" s="5"/>
      <c r="J7" s="125">
        <f t="shared" si="2"/>
        <v>0</v>
      </c>
      <c r="K7" s="15">
        <f t="shared" si="3"/>
        <v>0</v>
      </c>
      <c r="L7" s="27"/>
      <c r="M7" s="27"/>
      <c r="N7" s="208"/>
    </row>
    <row r="8" spans="1:16" ht="38.25" x14ac:dyDescent="0.2">
      <c r="A8" s="84">
        <v>4</v>
      </c>
      <c r="B8" s="31" t="s">
        <v>822</v>
      </c>
      <c r="C8" s="86" t="s">
        <v>0</v>
      </c>
      <c r="D8" s="161"/>
      <c r="E8" s="161"/>
      <c r="F8" s="14">
        <f t="shared" ref="F8:F13" si="5">SUM(D8:E8)</f>
        <v>0</v>
      </c>
      <c r="G8" s="141"/>
      <c r="H8" s="15">
        <f t="shared" si="1"/>
        <v>0</v>
      </c>
      <c r="I8" s="5"/>
      <c r="J8" s="125">
        <f t="shared" si="2"/>
        <v>0</v>
      </c>
      <c r="K8" s="15">
        <f t="shared" si="3"/>
        <v>0</v>
      </c>
      <c r="L8" s="27"/>
      <c r="M8" s="27"/>
      <c r="N8" s="208"/>
    </row>
    <row r="9" spans="1:16" ht="63.75" x14ac:dyDescent="0.2">
      <c r="A9" s="84">
        <v>5</v>
      </c>
      <c r="B9" s="31" t="s">
        <v>823</v>
      </c>
      <c r="C9" s="86" t="s">
        <v>0</v>
      </c>
      <c r="D9" s="161"/>
      <c r="E9" s="161"/>
      <c r="F9" s="14">
        <f t="shared" si="5"/>
        <v>0</v>
      </c>
      <c r="G9" s="141"/>
      <c r="H9" s="15">
        <f t="shared" si="1"/>
        <v>0</v>
      </c>
      <c r="I9" s="5"/>
      <c r="J9" s="125">
        <f t="shared" si="2"/>
        <v>0</v>
      </c>
      <c r="K9" s="15">
        <f t="shared" si="3"/>
        <v>0</v>
      </c>
      <c r="L9" s="27"/>
      <c r="M9" s="27"/>
      <c r="N9" s="208"/>
    </row>
    <row r="10" spans="1:16" ht="37.5" customHeight="1" x14ac:dyDescent="0.2">
      <c r="A10" s="84">
        <v>6</v>
      </c>
      <c r="B10" s="31" t="s">
        <v>824</v>
      </c>
      <c r="C10" s="86" t="s">
        <v>0</v>
      </c>
      <c r="D10" s="161"/>
      <c r="E10" s="161"/>
      <c r="F10" s="14">
        <f t="shared" si="5"/>
        <v>0</v>
      </c>
      <c r="G10" s="141"/>
      <c r="H10" s="15">
        <f t="shared" si="1"/>
        <v>0</v>
      </c>
      <c r="I10" s="5"/>
      <c r="J10" s="125">
        <f t="shared" si="2"/>
        <v>0</v>
      </c>
      <c r="K10" s="15">
        <f t="shared" si="3"/>
        <v>0</v>
      </c>
      <c r="L10" s="27"/>
      <c r="M10" s="27"/>
      <c r="N10" s="208"/>
    </row>
    <row r="11" spans="1:16" ht="25.5" x14ac:dyDescent="0.2">
      <c r="A11" s="84">
        <v>7</v>
      </c>
      <c r="B11" s="31" t="s">
        <v>825</v>
      </c>
      <c r="C11" s="86" t="s">
        <v>0</v>
      </c>
      <c r="D11" s="161"/>
      <c r="E11" s="161"/>
      <c r="F11" s="14">
        <f t="shared" si="5"/>
        <v>0</v>
      </c>
      <c r="G11" s="141"/>
      <c r="H11" s="15">
        <f t="shared" si="1"/>
        <v>0</v>
      </c>
      <c r="I11" s="5"/>
      <c r="J11" s="125">
        <f t="shared" si="2"/>
        <v>0</v>
      </c>
      <c r="K11" s="15">
        <f t="shared" si="3"/>
        <v>0</v>
      </c>
      <c r="L11" s="27"/>
      <c r="M11" s="27"/>
      <c r="N11" s="208"/>
    </row>
    <row r="12" spans="1:16" ht="76.5" x14ac:dyDescent="0.2">
      <c r="A12" s="84">
        <v>8</v>
      </c>
      <c r="B12" s="31" t="s">
        <v>826</v>
      </c>
      <c r="C12" s="86" t="s">
        <v>0</v>
      </c>
      <c r="D12" s="161"/>
      <c r="E12" s="161"/>
      <c r="F12" s="14">
        <f t="shared" si="5"/>
        <v>0</v>
      </c>
      <c r="G12" s="141"/>
      <c r="H12" s="15">
        <f t="shared" si="1"/>
        <v>0</v>
      </c>
      <c r="I12" s="5"/>
      <c r="J12" s="125">
        <f t="shared" si="2"/>
        <v>0</v>
      </c>
      <c r="K12" s="15">
        <f t="shared" si="3"/>
        <v>0</v>
      </c>
      <c r="L12" s="97"/>
      <c r="M12" s="27"/>
      <c r="N12" s="208"/>
    </row>
    <row r="13" spans="1:16" ht="25.5" x14ac:dyDescent="0.2">
      <c r="A13" s="84">
        <v>9</v>
      </c>
      <c r="B13" s="31" t="s">
        <v>827</v>
      </c>
      <c r="C13" s="86" t="s">
        <v>0</v>
      </c>
      <c r="D13" s="161"/>
      <c r="E13" s="161"/>
      <c r="F13" s="14">
        <f t="shared" si="5"/>
        <v>0</v>
      </c>
      <c r="G13" s="141"/>
      <c r="H13" s="15">
        <f t="shared" si="1"/>
        <v>0</v>
      </c>
      <c r="I13" s="5"/>
      <c r="J13" s="125">
        <f t="shared" si="2"/>
        <v>0</v>
      </c>
      <c r="K13" s="15">
        <f t="shared" si="3"/>
        <v>0</v>
      </c>
      <c r="L13" s="32"/>
      <c r="M13" s="27"/>
      <c r="N13" s="208"/>
    </row>
    <row r="14" spans="1:16" ht="30" customHeight="1" x14ac:dyDescent="0.25">
      <c r="A14" s="16"/>
      <c r="B14" s="16"/>
      <c r="C14" s="17"/>
      <c r="D14" s="153"/>
      <c r="E14" s="153"/>
      <c r="F14" s="153"/>
      <c r="G14" s="154" t="s">
        <v>895</v>
      </c>
      <c r="H14" s="89">
        <f>SUM(H5:H13)</f>
        <v>0</v>
      </c>
      <c r="I14" s="134"/>
      <c r="J14" s="89">
        <f>SUM(J5:J13)</f>
        <v>0</v>
      </c>
      <c r="K14" s="129">
        <f>SUM(K5:K13)</f>
        <v>0</v>
      </c>
      <c r="L14" s="152" t="s">
        <v>896</v>
      </c>
      <c r="M14" s="16"/>
      <c r="N14" s="209"/>
    </row>
    <row r="15" spans="1:16" x14ac:dyDescent="0.2">
      <c r="H15" s="20"/>
      <c r="J15" s="20"/>
      <c r="K15" s="20"/>
      <c r="L15" s="28"/>
    </row>
    <row r="16" spans="1:16" x14ac:dyDescent="0.2">
      <c r="H16" s="20"/>
      <c r="J16" s="20"/>
      <c r="K16" s="20"/>
      <c r="L16" s="28"/>
    </row>
    <row r="17" spans="8:12" x14ac:dyDescent="0.2">
      <c r="H17" s="20"/>
      <c r="J17" s="20"/>
      <c r="K17" s="20"/>
      <c r="L17" s="28"/>
    </row>
    <row r="18" spans="8:12" x14ac:dyDescent="0.2">
      <c r="H18" s="20"/>
      <c r="J18" s="20"/>
      <c r="K18" s="20"/>
      <c r="L18" s="28"/>
    </row>
  </sheetData>
  <sheetProtection algorithmName="SHA-512" hashValue="4XAVFTcg3LUe0eGA9ou1nmPkQIxFrCAbX+xtJp6ZjTdIIFaptUVOB9mD8hu6FjL9ONR14w/v99J5+43B3CeEhg==" saltValue="P5q6gL1pMrKR9ETXyvWqww==" spinCount="100000" sheet="1" objects="1" scenarios="1"/>
  <protectedRanges>
    <protectedRange sqref="M14" name="Range1_20"/>
    <protectedRange sqref="L5:L12" name="Range1_17"/>
    <protectedRange sqref="M5:M13" name="Range1_22"/>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N6" sqref="N6"/>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7" t="s">
        <v>815</v>
      </c>
      <c r="B4" s="178"/>
      <c r="C4" s="178"/>
      <c r="D4" s="178"/>
      <c r="E4" s="178"/>
      <c r="F4" s="178"/>
      <c r="G4" s="178"/>
      <c r="H4" s="178"/>
      <c r="I4" s="178"/>
      <c r="J4" s="178"/>
      <c r="K4" s="178"/>
      <c r="L4" s="178"/>
      <c r="M4" s="179"/>
      <c r="N4" s="207"/>
    </row>
    <row r="5" spans="1:16" ht="51" x14ac:dyDescent="0.2">
      <c r="A5" s="7">
        <v>1</v>
      </c>
      <c r="B5" s="52" t="s">
        <v>816</v>
      </c>
      <c r="C5" s="86" t="s">
        <v>0</v>
      </c>
      <c r="D5" s="161"/>
      <c r="E5" s="161"/>
      <c r="F5" s="14">
        <f t="shared" ref="F5" si="0">SUM(D5:E5)</f>
        <v>0</v>
      </c>
      <c r="G5" s="145"/>
      <c r="H5" s="15">
        <f t="shared" ref="H5:H6" si="1">F5*G5</f>
        <v>0</v>
      </c>
      <c r="I5" s="5"/>
      <c r="J5" s="125">
        <f t="shared" ref="J5:J6" si="2">H5*I5</f>
        <v>0</v>
      </c>
      <c r="K5" s="15">
        <f t="shared" ref="K5:K6" si="3">H5+J5</f>
        <v>0</v>
      </c>
      <c r="L5" s="42"/>
      <c r="M5" s="32"/>
      <c r="N5" s="208"/>
    </row>
    <row r="6" spans="1:16" ht="38.25" x14ac:dyDescent="0.2">
      <c r="A6" s="7">
        <v>2</v>
      </c>
      <c r="B6" s="31" t="s">
        <v>817</v>
      </c>
      <c r="C6" s="86" t="s">
        <v>0</v>
      </c>
      <c r="D6" s="161"/>
      <c r="E6" s="161"/>
      <c r="F6" s="14">
        <f t="shared" ref="F6" si="4">SUM(D6:E6)</f>
        <v>0</v>
      </c>
      <c r="G6" s="145"/>
      <c r="H6" s="15">
        <f t="shared" si="1"/>
        <v>0</v>
      </c>
      <c r="I6" s="5"/>
      <c r="J6" s="125">
        <f t="shared" si="2"/>
        <v>0</v>
      </c>
      <c r="K6" s="15">
        <f t="shared" si="3"/>
        <v>0</v>
      </c>
      <c r="L6" s="42"/>
      <c r="M6" s="32"/>
      <c r="N6" s="208"/>
    </row>
    <row r="7" spans="1:16" ht="30" customHeight="1" x14ac:dyDescent="0.25">
      <c r="A7" s="16"/>
      <c r="B7" s="16"/>
      <c r="C7" s="17"/>
      <c r="D7" s="153"/>
      <c r="E7" s="153"/>
      <c r="F7" s="153"/>
      <c r="G7" s="154" t="s">
        <v>895</v>
      </c>
      <c r="H7" s="89">
        <f>SUM(H5:H6)</f>
        <v>0</v>
      </c>
      <c r="I7" s="134"/>
      <c r="J7" s="89">
        <f>SUM(J5:J6)</f>
        <v>0</v>
      </c>
      <c r="K7" s="129">
        <f>SUM(K5:K6)</f>
        <v>0</v>
      </c>
      <c r="L7" s="152" t="s">
        <v>896</v>
      </c>
      <c r="M7" s="16"/>
      <c r="N7" s="209"/>
    </row>
    <row r="8" spans="1:16" x14ac:dyDescent="0.2">
      <c r="H8" s="20"/>
      <c r="J8" s="20"/>
      <c r="K8" s="20"/>
      <c r="L8" s="28"/>
    </row>
    <row r="9" spans="1:16" x14ac:dyDescent="0.2">
      <c r="H9" s="20"/>
      <c r="J9" s="20"/>
      <c r="K9" s="20"/>
      <c r="L9" s="28"/>
    </row>
    <row r="10" spans="1:16" x14ac:dyDescent="0.2">
      <c r="H10" s="20"/>
      <c r="J10" s="20"/>
      <c r="K10" s="20"/>
      <c r="L10" s="28"/>
    </row>
    <row r="11" spans="1:16" x14ac:dyDescent="0.2">
      <c r="H11" s="20"/>
      <c r="J11" s="20"/>
      <c r="K11" s="20"/>
      <c r="L11" s="28"/>
    </row>
    <row r="12" spans="1:16" x14ac:dyDescent="0.2">
      <c r="H12" s="20"/>
      <c r="J12" s="20"/>
      <c r="K12" s="20"/>
      <c r="L12" s="28"/>
    </row>
    <row r="13" spans="1:16" x14ac:dyDescent="0.2">
      <c r="H13" s="20"/>
      <c r="J13" s="20"/>
      <c r="K13" s="20"/>
      <c r="L13" s="28"/>
    </row>
    <row r="14" spans="1:16" x14ac:dyDescent="0.2">
      <c r="H14" s="20"/>
      <c r="J14" s="20"/>
      <c r="K14" s="20"/>
      <c r="L14" s="28"/>
    </row>
    <row r="15" spans="1:16" x14ac:dyDescent="0.2">
      <c r="H15" s="20"/>
      <c r="J15" s="20"/>
      <c r="K15" s="20"/>
      <c r="L15" s="28"/>
    </row>
    <row r="16" spans="1:16" x14ac:dyDescent="0.2">
      <c r="H16" s="20"/>
      <c r="J16" s="20"/>
      <c r="K16" s="20"/>
      <c r="L16" s="28"/>
    </row>
    <row r="17" spans="8:12" x14ac:dyDescent="0.2">
      <c r="H17" s="20"/>
      <c r="J17" s="20"/>
      <c r="K17" s="20"/>
      <c r="L17" s="28"/>
    </row>
    <row r="18" spans="8:12" x14ac:dyDescent="0.2">
      <c r="H18" s="20"/>
      <c r="J18" s="20"/>
      <c r="K18" s="20"/>
      <c r="L18" s="28"/>
    </row>
    <row r="19" spans="8:12" x14ac:dyDescent="0.2">
      <c r="H19" s="20"/>
      <c r="J19" s="20"/>
      <c r="K19" s="20"/>
      <c r="L19" s="28"/>
    </row>
    <row r="20" spans="8:12" x14ac:dyDescent="0.2">
      <c r="H20" s="20"/>
      <c r="J20" s="20"/>
      <c r="K20" s="20"/>
      <c r="L20" s="28"/>
    </row>
    <row r="21" spans="8:12" x14ac:dyDescent="0.2">
      <c r="H21" s="20"/>
      <c r="J21" s="20"/>
      <c r="K21" s="20"/>
      <c r="L21" s="28"/>
    </row>
    <row r="22" spans="8:12" x14ac:dyDescent="0.2">
      <c r="H22" s="20"/>
      <c r="J22" s="20"/>
      <c r="K22" s="20"/>
      <c r="L22" s="28"/>
    </row>
    <row r="23" spans="8:12" x14ac:dyDescent="0.2">
      <c r="H23" s="20"/>
      <c r="J23" s="20"/>
      <c r="K23" s="20"/>
      <c r="L23" s="28"/>
    </row>
  </sheetData>
  <sheetProtection algorithmName="SHA-512" hashValue="qC1MXe3eK/RNQz74ErJ3B6MvA7x/YxjlN8suZrh4f9pK4KsOQgJQzWPBihZ6dOFxfVSPhWajMjpTlfu18vDBDQ==" saltValue="9iNXDWtbLQ6tJ/Ml0mkUvA==" spinCount="100000" sheet="1" objects="1" scenarios="1"/>
  <protectedRanges>
    <protectedRange sqref="M7" name="Range1_20"/>
    <protectedRange sqref="M5:M6" name="Range1_72"/>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B5" sqref="B5"/>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1" t="s">
        <v>812</v>
      </c>
      <c r="B4" s="172"/>
      <c r="C4" s="172"/>
      <c r="D4" s="172"/>
      <c r="E4" s="172"/>
      <c r="F4" s="172"/>
      <c r="G4" s="172"/>
      <c r="H4" s="172"/>
      <c r="I4" s="172"/>
      <c r="J4" s="172"/>
      <c r="K4" s="172"/>
      <c r="L4" s="172"/>
      <c r="M4" s="173"/>
      <c r="N4" s="207"/>
    </row>
    <row r="5" spans="1:16" ht="25.5" x14ac:dyDescent="0.2">
      <c r="A5" s="71">
        <v>1</v>
      </c>
      <c r="B5" s="52" t="s">
        <v>813</v>
      </c>
      <c r="C5" s="86" t="s">
        <v>0</v>
      </c>
      <c r="D5" s="161"/>
      <c r="E5" s="161"/>
      <c r="F5" s="14">
        <f t="shared" ref="F5" si="0">SUM(D5:E5)</f>
        <v>0</v>
      </c>
      <c r="G5" s="145"/>
      <c r="H5" s="15">
        <f t="shared" ref="H5:H6" si="1">F5*G5</f>
        <v>0</v>
      </c>
      <c r="I5" s="5"/>
      <c r="J5" s="125">
        <f t="shared" ref="J5:J6" si="2">H5*I5</f>
        <v>0</v>
      </c>
      <c r="K5" s="15">
        <f t="shared" ref="K5:K6" si="3">H5+J5</f>
        <v>0</v>
      </c>
      <c r="L5" s="18"/>
      <c r="M5" s="18"/>
      <c r="N5" s="208"/>
    </row>
    <row r="6" spans="1:16" ht="25.5" x14ac:dyDescent="0.2">
      <c r="A6" s="7">
        <v>2</v>
      </c>
      <c r="B6" s="31" t="s">
        <v>814</v>
      </c>
      <c r="C6" s="86" t="s">
        <v>0</v>
      </c>
      <c r="D6" s="161"/>
      <c r="E6" s="161"/>
      <c r="F6" s="14">
        <f t="shared" ref="F6" si="4">SUM(D6:E6)</f>
        <v>0</v>
      </c>
      <c r="G6" s="145"/>
      <c r="H6" s="15">
        <f t="shared" si="1"/>
        <v>0</v>
      </c>
      <c r="I6" s="5"/>
      <c r="J6" s="125">
        <f t="shared" si="2"/>
        <v>0</v>
      </c>
      <c r="K6" s="15">
        <f t="shared" si="3"/>
        <v>0</v>
      </c>
      <c r="L6" s="35"/>
      <c r="M6" s="35"/>
      <c r="N6" s="208"/>
    </row>
    <row r="7" spans="1:16" ht="30" customHeight="1" x14ac:dyDescent="0.25">
      <c r="A7" s="16"/>
      <c r="B7" s="16"/>
      <c r="C7" s="17"/>
      <c r="D7" s="153"/>
      <c r="E7" s="153"/>
      <c r="F7" s="153"/>
      <c r="G7" s="154" t="s">
        <v>895</v>
      </c>
      <c r="H7" s="89">
        <f>SUM(H5:H6)</f>
        <v>0</v>
      </c>
      <c r="I7" s="134"/>
      <c r="J7" s="89">
        <f>SUM(J5:J6)</f>
        <v>0</v>
      </c>
      <c r="K7" s="129">
        <f>SUM(K5:K6)</f>
        <v>0</v>
      </c>
      <c r="L7" s="152" t="s">
        <v>896</v>
      </c>
      <c r="M7" s="16"/>
      <c r="N7" s="209"/>
    </row>
    <row r="8" spans="1:16" x14ac:dyDescent="0.2">
      <c r="H8" s="20"/>
      <c r="J8" s="20"/>
      <c r="K8" s="20"/>
      <c r="L8" s="28"/>
    </row>
    <row r="9" spans="1:16" x14ac:dyDescent="0.2">
      <c r="H9" s="20"/>
      <c r="J9" s="20"/>
      <c r="K9" s="20"/>
      <c r="L9" s="28"/>
    </row>
    <row r="10" spans="1:16" x14ac:dyDescent="0.2">
      <c r="H10" s="20"/>
      <c r="J10" s="20"/>
      <c r="K10" s="20"/>
      <c r="L10" s="28"/>
    </row>
    <row r="11" spans="1:16" x14ac:dyDescent="0.2">
      <c r="H11" s="20"/>
      <c r="J11" s="20"/>
      <c r="K11" s="20"/>
      <c r="L11" s="28"/>
    </row>
    <row r="12" spans="1:16" x14ac:dyDescent="0.2">
      <c r="H12" s="20"/>
      <c r="J12" s="20"/>
      <c r="K12" s="20"/>
      <c r="L12" s="28"/>
    </row>
  </sheetData>
  <sheetProtection algorithmName="SHA-512" hashValue="PXedY5ZzDI8IYK/QXlJbdaK0IfadUvvc1E/9j9C+pTKSlbumQtkkWFELNTwGRA/lSi25A8aC8B0OGqKH0nlA4Q==" saltValue="vZ9sC/Y4AngJQfelv9JapA==" spinCount="100000" sheet="1" objects="1" scenarios="1"/>
  <protectedRanges>
    <protectedRange sqref="M7" name="Range1_20"/>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N4" sqref="N4:N13"/>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7" t="s">
        <v>803</v>
      </c>
      <c r="B4" s="178"/>
      <c r="C4" s="178"/>
      <c r="D4" s="178"/>
      <c r="E4" s="178"/>
      <c r="F4" s="178"/>
      <c r="G4" s="178"/>
      <c r="H4" s="178"/>
      <c r="I4" s="178"/>
      <c r="J4" s="178"/>
      <c r="K4" s="178"/>
      <c r="L4" s="178"/>
      <c r="M4" s="179"/>
      <c r="N4" s="207"/>
    </row>
    <row r="5" spans="1:16" x14ac:dyDescent="0.2">
      <c r="A5" s="7">
        <v>1</v>
      </c>
      <c r="B5" s="31" t="s">
        <v>804</v>
      </c>
      <c r="C5" s="86" t="s">
        <v>0</v>
      </c>
      <c r="D5" s="161"/>
      <c r="E5" s="161"/>
      <c r="F5" s="14">
        <f t="shared" ref="F5" si="0">SUM(D5:E5)</f>
        <v>0</v>
      </c>
      <c r="G5" s="141"/>
      <c r="H5" s="15">
        <f t="shared" ref="H5:H12" si="1">F5*G5</f>
        <v>0</v>
      </c>
      <c r="I5" s="5"/>
      <c r="J5" s="125">
        <f t="shared" ref="J5:J12" si="2">H5*I5</f>
        <v>0</v>
      </c>
      <c r="K5" s="15">
        <f t="shared" ref="K5:K12" si="3">H5+J5</f>
        <v>0</v>
      </c>
      <c r="L5" s="32"/>
      <c r="M5" s="42"/>
      <c r="N5" s="208"/>
    </row>
    <row r="6" spans="1:16" x14ac:dyDescent="0.2">
      <c r="A6" s="7">
        <v>2</v>
      </c>
      <c r="B6" s="31" t="s">
        <v>805</v>
      </c>
      <c r="C6" s="86" t="s">
        <v>0</v>
      </c>
      <c r="D6" s="161"/>
      <c r="E6" s="161"/>
      <c r="F6" s="14">
        <f t="shared" ref="F6:F7" si="4">SUM(D6:E6)</f>
        <v>0</v>
      </c>
      <c r="G6" s="141"/>
      <c r="H6" s="15">
        <f t="shared" si="1"/>
        <v>0</v>
      </c>
      <c r="I6" s="5"/>
      <c r="J6" s="125">
        <f t="shared" si="2"/>
        <v>0</v>
      </c>
      <c r="K6" s="15">
        <f t="shared" si="3"/>
        <v>0</v>
      </c>
      <c r="L6" s="32"/>
      <c r="M6" s="42"/>
      <c r="N6" s="208"/>
    </row>
    <row r="7" spans="1:16" x14ac:dyDescent="0.2">
      <c r="A7" s="7">
        <v>3</v>
      </c>
      <c r="B7" s="31" t="s">
        <v>806</v>
      </c>
      <c r="C7" s="86" t="s">
        <v>0</v>
      </c>
      <c r="D7" s="161"/>
      <c r="E7" s="161"/>
      <c r="F7" s="14">
        <f t="shared" si="4"/>
        <v>0</v>
      </c>
      <c r="G7" s="141"/>
      <c r="H7" s="15">
        <f t="shared" si="1"/>
        <v>0</v>
      </c>
      <c r="I7" s="5"/>
      <c r="J7" s="125">
        <f t="shared" si="2"/>
        <v>0</v>
      </c>
      <c r="K7" s="15">
        <f t="shared" si="3"/>
        <v>0</v>
      </c>
      <c r="L7" s="32"/>
      <c r="M7" s="42"/>
      <c r="N7" s="208"/>
    </row>
    <row r="8" spans="1:16" x14ac:dyDescent="0.2">
      <c r="A8" s="7">
        <v>4</v>
      </c>
      <c r="B8" s="31" t="s">
        <v>807</v>
      </c>
      <c r="C8" s="86" t="s">
        <v>0</v>
      </c>
      <c r="D8" s="161"/>
      <c r="E8" s="161"/>
      <c r="F8" s="14">
        <f t="shared" ref="F8:F12" si="5">SUM(D8:E8)</f>
        <v>0</v>
      </c>
      <c r="G8" s="141"/>
      <c r="H8" s="15">
        <f t="shared" si="1"/>
        <v>0</v>
      </c>
      <c r="I8" s="5"/>
      <c r="J8" s="125">
        <f t="shared" si="2"/>
        <v>0</v>
      </c>
      <c r="K8" s="15">
        <f t="shared" si="3"/>
        <v>0</v>
      </c>
      <c r="L8" s="32"/>
      <c r="M8" s="42"/>
      <c r="N8" s="208"/>
    </row>
    <row r="9" spans="1:16" x14ac:dyDescent="0.2">
      <c r="A9" s="7">
        <v>5</v>
      </c>
      <c r="B9" s="31" t="s">
        <v>808</v>
      </c>
      <c r="C9" s="86" t="s">
        <v>0</v>
      </c>
      <c r="D9" s="161"/>
      <c r="E9" s="161"/>
      <c r="F9" s="14">
        <f t="shared" si="5"/>
        <v>0</v>
      </c>
      <c r="G9" s="141"/>
      <c r="H9" s="15">
        <f t="shared" si="1"/>
        <v>0</v>
      </c>
      <c r="I9" s="5"/>
      <c r="J9" s="125">
        <f t="shared" si="2"/>
        <v>0</v>
      </c>
      <c r="K9" s="15">
        <f t="shared" si="3"/>
        <v>0</v>
      </c>
      <c r="L9" s="32"/>
      <c r="M9" s="42"/>
      <c r="N9" s="208"/>
    </row>
    <row r="10" spans="1:16" x14ac:dyDescent="0.2">
      <c r="A10" s="7">
        <v>6</v>
      </c>
      <c r="B10" s="31" t="s">
        <v>809</v>
      </c>
      <c r="C10" s="86" t="s">
        <v>0</v>
      </c>
      <c r="D10" s="161"/>
      <c r="E10" s="161"/>
      <c r="F10" s="14">
        <f t="shared" si="5"/>
        <v>0</v>
      </c>
      <c r="G10" s="141"/>
      <c r="H10" s="15">
        <f t="shared" si="1"/>
        <v>0</v>
      </c>
      <c r="I10" s="5"/>
      <c r="J10" s="125">
        <f t="shared" si="2"/>
        <v>0</v>
      </c>
      <c r="K10" s="15">
        <f t="shared" si="3"/>
        <v>0</v>
      </c>
      <c r="L10" s="32"/>
      <c r="M10" s="42"/>
      <c r="N10" s="208"/>
    </row>
    <row r="11" spans="1:16" x14ac:dyDescent="0.2">
      <c r="A11" s="7">
        <v>7</v>
      </c>
      <c r="B11" s="31" t="s">
        <v>810</v>
      </c>
      <c r="C11" s="86" t="s">
        <v>0</v>
      </c>
      <c r="D11" s="161"/>
      <c r="E11" s="161"/>
      <c r="F11" s="14">
        <f t="shared" si="5"/>
        <v>0</v>
      </c>
      <c r="G11" s="141"/>
      <c r="H11" s="15">
        <f t="shared" si="1"/>
        <v>0</v>
      </c>
      <c r="I11" s="5"/>
      <c r="J11" s="125">
        <f t="shared" si="2"/>
        <v>0</v>
      </c>
      <c r="K11" s="15">
        <f t="shared" si="3"/>
        <v>0</v>
      </c>
      <c r="L11" s="32"/>
      <c r="M11" s="42"/>
      <c r="N11" s="208"/>
    </row>
    <row r="12" spans="1:16" x14ac:dyDescent="0.2">
      <c r="A12" s="7">
        <v>8</v>
      </c>
      <c r="B12" s="31" t="s">
        <v>811</v>
      </c>
      <c r="C12" s="86" t="s">
        <v>0</v>
      </c>
      <c r="D12" s="161"/>
      <c r="E12" s="161"/>
      <c r="F12" s="14">
        <f t="shared" si="5"/>
        <v>0</v>
      </c>
      <c r="G12" s="141"/>
      <c r="H12" s="15">
        <f t="shared" si="1"/>
        <v>0</v>
      </c>
      <c r="I12" s="5"/>
      <c r="J12" s="125">
        <f t="shared" si="2"/>
        <v>0</v>
      </c>
      <c r="K12" s="15">
        <f t="shared" si="3"/>
        <v>0</v>
      </c>
      <c r="L12" s="32"/>
      <c r="M12" s="42"/>
      <c r="N12" s="208"/>
    </row>
    <row r="13" spans="1:16" ht="30" customHeight="1" x14ac:dyDescent="0.25">
      <c r="A13" s="16"/>
      <c r="B13" s="16"/>
      <c r="C13" s="17"/>
      <c r="D13" s="153"/>
      <c r="E13" s="153"/>
      <c r="F13" s="153"/>
      <c r="G13" s="154" t="s">
        <v>895</v>
      </c>
      <c r="H13" s="89">
        <f>SUM(H5:H12)</f>
        <v>0</v>
      </c>
      <c r="I13" s="134"/>
      <c r="J13" s="89">
        <f>SUM(J5:J12)</f>
        <v>0</v>
      </c>
      <c r="K13" s="129">
        <f>SUM(K5:K12)</f>
        <v>0</v>
      </c>
      <c r="L13" s="152" t="s">
        <v>896</v>
      </c>
      <c r="M13" s="16"/>
      <c r="N13" s="209"/>
    </row>
    <row r="14" spans="1:16" x14ac:dyDescent="0.2">
      <c r="H14" s="20"/>
      <c r="J14" s="20"/>
      <c r="K14" s="20"/>
      <c r="L14" s="28"/>
    </row>
    <row r="15" spans="1:16" x14ac:dyDescent="0.2">
      <c r="H15" s="20"/>
      <c r="J15" s="20"/>
      <c r="K15" s="20"/>
      <c r="L15" s="28"/>
    </row>
    <row r="16" spans="1:16" x14ac:dyDescent="0.2">
      <c r="H16" s="20"/>
      <c r="J16" s="20"/>
      <c r="K16" s="20"/>
      <c r="L16" s="28"/>
    </row>
    <row r="17" spans="8:12" x14ac:dyDescent="0.2">
      <c r="H17" s="20"/>
      <c r="J17" s="20"/>
      <c r="K17" s="20"/>
      <c r="L17" s="28"/>
    </row>
    <row r="18" spans="8:12" x14ac:dyDescent="0.2">
      <c r="H18" s="20"/>
      <c r="J18" s="20"/>
      <c r="K18" s="20"/>
      <c r="L18" s="28"/>
    </row>
    <row r="19" spans="8:12" x14ac:dyDescent="0.2">
      <c r="H19" s="20"/>
      <c r="J19" s="20"/>
      <c r="K19" s="20"/>
      <c r="L19" s="28"/>
    </row>
    <row r="20" spans="8:12" x14ac:dyDescent="0.2">
      <c r="H20" s="20"/>
      <c r="J20" s="20"/>
      <c r="K20" s="20"/>
      <c r="L20" s="28"/>
    </row>
    <row r="21" spans="8:12" x14ac:dyDescent="0.2">
      <c r="H21" s="20"/>
      <c r="J21" s="20"/>
      <c r="K21" s="20"/>
      <c r="L21" s="28"/>
    </row>
    <row r="22" spans="8:12" x14ac:dyDescent="0.2">
      <c r="H22" s="20"/>
      <c r="J22" s="20"/>
      <c r="K22" s="20"/>
      <c r="L22" s="28"/>
    </row>
    <row r="23" spans="8:12" x14ac:dyDescent="0.2">
      <c r="H23" s="20"/>
      <c r="J23" s="20"/>
      <c r="K23" s="20"/>
      <c r="L23" s="28"/>
    </row>
  </sheetData>
  <sheetProtection algorithmName="SHA-512" hashValue="ZAUh8cY1JVCUtMD6Ki2JZjB4KzitsvVCwRYRJj5bDjTfMvec2H6FfYyS4+2jJA78eW5ymx1mZdTdsaWHmNXrbg==" saltValue="baWSpWFfSDzN8G47nvu5+A==" spinCount="100000" sheet="1" objects="1" scenarios="1"/>
  <protectedRanges>
    <protectedRange sqref="M13" name="Range1_20"/>
    <protectedRange sqref="L5:L12" name="Range1_68"/>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I13" sqref="I13"/>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1" t="s">
        <v>781</v>
      </c>
      <c r="B4" s="172"/>
      <c r="C4" s="172"/>
      <c r="D4" s="172"/>
      <c r="E4" s="172"/>
      <c r="F4" s="172"/>
      <c r="G4" s="172"/>
      <c r="H4" s="172"/>
      <c r="I4" s="172"/>
      <c r="J4" s="172"/>
      <c r="K4" s="172"/>
      <c r="L4" s="172"/>
      <c r="M4" s="173"/>
      <c r="N4" s="207"/>
    </row>
    <row r="5" spans="1:16" ht="25.5" x14ac:dyDescent="0.2">
      <c r="A5" s="84">
        <v>1</v>
      </c>
      <c r="B5" s="31" t="s">
        <v>782</v>
      </c>
      <c r="C5" s="86" t="s">
        <v>0</v>
      </c>
      <c r="D5" s="161"/>
      <c r="E5" s="161"/>
      <c r="F5" s="14">
        <f t="shared" ref="F5" si="0">SUM(D5:E5)</f>
        <v>0</v>
      </c>
      <c r="G5" s="141"/>
      <c r="H5" s="15">
        <f t="shared" ref="H5:H25" si="1">F5*G5</f>
        <v>0</v>
      </c>
      <c r="I5" s="5"/>
      <c r="J5" s="125">
        <f t="shared" ref="J5:J25" si="2">H5*I5</f>
        <v>0</v>
      </c>
      <c r="K5" s="15">
        <f t="shared" ref="K5:K25" si="3">H5+J5</f>
        <v>0</v>
      </c>
      <c r="L5" s="94"/>
      <c r="M5" s="94"/>
      <c r="N5" s="208"/>
    </row>
    <row r="6" spans="1:16" s="95" customFormat="1" ht="25.5" x14ac:dyDescent="0.2">
      <c r="A6" s="84">
        <v>2</v>
      </c>
      <c r="B6" s="31" t="s">
        <v>783</v>
      </c>
      <c r="C6" s="86" t="s">
        <v>0</v>
      </c>
      <c r="D6" s="161"/>
      <c r="E6" s="161"/>
      <c r="F6" s="14">
        <f t="shared" ref="F6:F7" si="4">SUM(D6:E6)</f>
        <v>0</v>
      </c>
      <c r="G6" s="143"/>
      <c r="H6" s="15">
        <f t="shared" si="1"/>
        <v>0</v>
      </c>
      <c r="I6" s="5"/>
      <c r="J6" s="125">
        <f t="shared" si="2"/>
        <v>0</v>
      </c>
      <c r="K6" s="15">
        <f t="shared" si="3"/>
        <v>0</v>
      </c>
      <c r="L6" s="94"/>
      <c r="M6" s="94"/>
      <c r="N6" s="217"/>
    </row>
    <row r="7" spans="1:16" s="95" customFormat="1" x14ac:dyDescent="0.2">
      <c r="A7" s="84">
        <v>3</v>
      </c>
      <c r="B7" s="31" t="s">
        <v>784</v>
      </c>
      <c r="C7" s="86" t="s">
        <v>0</v>
      </c>
      <c r="D7" s="161"/>
      <c r="E7" s="161"/>
      <c r="F7" s="14">
        <f t="shared" si="4"/>
        <v>0</v>
      </c>
      <c r="G7" s="143"/>
      <c r="H7" s="15">
        <f t="shared" si="1"/>
        <v>0</v>
      </c>
      <c r="I7" s="5"/>
      <c r="J7" s="125">
        <f t="shared" si="2"/>
        <v>0</v>
      </c>
      <c r="K7" s="15">
        <f t="shared" si="3"/>
        <v>0</v>
      </c>
      <c r="L7" s="94"/>
      <c r="M7" s="94"/>
      <c r="N7" s="217"/>
    </row>
    <row r="8" spans="1:16" s="95" customFormat="1" x14ac:dyDescent="0.2">
      <c r="A8" s="84">
        <v>4</v>
      </c>
      <c r="B8" s="31" t="s">
        <v>785</v>
      </c>
      <c r="C8" s="86" t="s">
        <v>0</v>
      </c>
      <c r="D8" s="161"/>
      <c r="E8" s="161"/>
      <c r="F8" s="14">
        <f t="shared" ref="F8:F25" si="5">SUM(D8:E8)</f>
        <v>0</v>
      </c>
      <c r="G8" s="143"/>
      <c r="H8" s="15">
        <f t="shared" si="1"/>
        <v>0</v>
      </c>
      <c r="I8" s="5"/>
      <c r="J8" s="125">
        <f t="shared" si="2"/>
        <v>0</v>
      </c>
      <c r="K8" s="15">
        <f t="shared" si="3"/>
        <v>0</v>
      </c>
      <c r="L8" s="94"/>
      <c r="M8" s="94"/>
      <c r="N8" s="217"/>
    </row>
    <row r="9" spans="1:16" s="95" customFormat="1" ht="25.5" x14ac:dyDescent="0.2">
      <c r="A9" s="84">
        <v>5</v>
      </c>
      <c r="B9" s="31" t="s">
        <v>786</v>
      </c>
      <c r="C9" s="86" t="s">
        <v>0</v>
      </c>
      <c r="D9" s="161"/>
      <c r="E9" s="161"/>
      <c r="F9" s="14">
        <f t="shared" si="5"/>
        <v>0</v>
      </c>
      <c r="G9" s="143"/>
      <c r="H9" s="15">
        <f t="shared" si="1"/>
        <v>0</v>
      </c>
      <c r="I9" s="5"/>
      <c r="J9" s="125">
        <f t="shared" si="2"/>
        <v>0</v>
      </c>
      <c r="K9" s="15">
        <f t="shared" si="3"/>
        <v>0</v>
      </c>
      <c r="L9" s="94"/>
      <c r="M9" s="94"/>
      <c r="N9" s="217"/>
    </row>
    <row r="10" spans="1:16" s="96" customFormat="1" ht="25.5" x14ac:dyDescent="0.2">
      <c r="A10" s="84">
        <v>6</v>
      </c>
      <c r="B10" s="31" t="s">
        <v>787</v>
      </c>
      <c r="C10" s="86" t="s">
        <v>0</v>
      </c>
      <c r="D10" s="161"/>
      <c r="E10" s="161"/>
      <c r="F10" s="14">
        <f t="shared" si="5"/>
        <v>0</v>
      </c>
      <c r="G10" s="143"/>
      <c r="H10" s="15">
        <f t="shared" si="1"/>
        <v>0</v>
      </c>
      <c r="I10" s="5"/>
      <c r="J10" s="125">
        <f t="shared" si="2"/>
        <v>0</v>
      </c>
      <c r="K10" s="15">
        <f t="shared" si="3"/>
        <v>0</v>
      </c>
      <c r="L10" s="94"/>
      <c r="M10" s="94"/>
      <c r="N10" s="218"/>
    </row>
    <row r="11" spans="1:16" s="96" customFormat="1" x14ac:dyDescent="0.2">
      <c r="A11" s="84">
        <v>7</v>
      </c>
      <c r="B11" s="31" t="s">
        <v>788</v>
      </c>
      <c r="C11" s="86" t="s">
        <v>0</v>
      </c>
      <c r="D11" s="161"/>
      <c r="E11" s="161"/>
      <c r="F11" s="14">
        <f t="shared" si="5"/>
        <v>0</v>
      </c>
      <c r="G11" s="143"/>
      <c r="H11" s="15">
        <f t="shared" si="1"/>
        <v>0</v>
      </c>
      <c r="I11" s="5"/>
      <c r="J11" s="125">
        <f t="shared" si="2"/>
        <v>0</v>
      </c>
      <c r="K11" s="15">
        <f t="shared" si="3"/>
        <v>0</v>
      </c>
      <c r="L11" s="94"/>
      <c r="M11" s="94"/>
      <c r="N11" s="218"/>
    </row>
    <row r="12" spans="1:16" s="96" customFormat="1" x14ac:dyDescent="0.2">
      <c r="A12" s="84">
        <v>8</v>
      </c>
      <c r="B12" s="31" t="s">
        <v>789</v>
      </c>
      <c r="C12" s="86" t="s">
        <v>0</v>
      </c>
      <c r="D12" s="161"/>
      <c r="E12" s="161"/>
      <c r="F12" s="14">
        <f t="shared" si="5"/>
        <v>0</v>
      </c>
      <c r="G12" s="143"/>
      <c r="H12" s="15">
        <f t="shared" si="1"/>
        <v>0</v>
      </c>
      <c r="I12" s="5"/>
      <c r="J12" s="125">
        <f t="shared" si="2"/>
        <v>0</v>
      </c>
      <c r="K12" s="15">
        <f t="shared" si="3"/>
        <v>0</v>
      </c>
      <c r="L12" s="94"/>
      <c r="M12" s="94"/>
      <c r="N12" s="218"/>
    </row>
    <row r="13" spans="1:16" ht="25.5" x14ac:dyDescent="0.2">
      <c r="A13" s="84">
        <v>9</v>
      </c>
      <c r="B13" s="31" t="s">
        <v>790</v>
      </c>
      <c r="C13" s="86" t="s">
        <v>0</v>
      </c>
      <c r="D13" s="161"/>
      <c r="E13" s="161"/>
      <c r="F13" s="14">
        <f t="shared" si="5"/>
        <v>0</v>
      </c>
      <c r="G13" s="143"/>
      <c r="H13" s="15">
        <f t="shared" si="1"/>
        <v>0</v>
      </c>
      <c r="I13" s="5"/>
      <c r="J13" s="125">
        <f t="shared" si="2"/>
        <v>0</v>
      </c>
      <c r="K13" s="15">
        <f t="shared" si="3"/>
        <v>0</v>
      </c>
      <c r="L13" s="94"/>
      <c r="M13" s="94"/>
      <c r="N13" s="208"/>
    </row>
    <row r="14" spans="1:16" ht="25.5" x14ac:dyDescent="0.2">
      <c r="A14" s="84">
        <v>10</v>
      </c>
      <c r="B14" s="31" t="s">
        <v>791</v>
      </c>
      <c r="C14" s="86" t="s">
        <v>0</v>
      </c>
      <c r="D14" s="161"/>
      <c r="E14" s="161"/>
      <c r="F14" s="14">
        <f t="shared" si="5"/>
        <v>0</v>
      </c>
      <c r="G14" s="143"/>
      <c r="H14" s="15">
        <f t="shared" si="1"/>
        <v>0</v>
      </c>
      <c r="I14" s="5"/>
      <c r="J14" s="125">
        <f t="shared" si="2"/>
        <v>0</v>
      </c>
      <c r="K14" s="15">
        <f t="shared" si="3"/>
        <v>0</v>
      </c>
      <c r="L14" s="94"/>
      <c r="M14" s="94"/>
      <c r="N14" s="208"/>
    </row>
    <row r="15" spans="1:16" ht="25.5" x14ac:dyDescent="0.2">
      <c r="A15" s="84">
        <v>11</v>
      </c>
      <c r="B15" s="31" t="s">
        <v>792</v>
      </c>
      <c r="C15" s="86" t="s">
        <v>0</v>
      </c>
      <c r="D15" s="161"/>
      <c r="E15" s="161"/>
      <c r="F15" s="14">
        <f t="shared" si="5"/>
        <v>0</v>
      </c>
      <c r="G15" s="143"/>
      <c r="H15" s="15">
        <f t="shared" si="1"/>
        <v>0</v>
      </c>
      <c r="I15" s="5"/>
      <c r="J15" s="125">
        <f t="shared" si="2"/>
        <v>0</v>
      </c>
      <c r="K15" s="15">
        <f t="shared" si="3"/>
        <v>0</v>
      </c>
      <c r="L15" s="94"/>
      <c r="M15" s="94"/>
      <c r="N15" s="208"/>
    </row>
    <row r="16" spans="1:16" x14ac:dyDescent="0.2">
      <c r="A16" s="84">
        <v>12</v>
      </c>
      <c r="B16" s="31" t="s">
        <v>793</v>
      </c>
      <c r="C16" s="86" t="s">
        <v>0</v>
      </c>
      <c r="D16" s="161"/>
      <c r="E16" s="161"/>
      <c r="F16" s="14">
        <f t="shared" si="5"/>
        <v>0</v>
      </c>
      <c r="G16" s="143"/>
      <c r="H16" s="15">
        <f t="shared" si="1"/>
        <v>0</v>
      </c>
      <c r="I16" s="5"/>
      <c r="J16" s="125">
        <f t="shared" si="2"/>
        <v>0</v>
      </c>
      <c r="K16" s="15">
        <f t="shared" si="3"/>
        <v>0</v>
      </c>
      <c r="L16" s="94"/>
      <c r="M16" s="94"/>
      <c r="N16" s="208"/>
    </row>
    <row r="17" spans="1:14" ht="25.5" x14ac:dyDescent="0.2">
      <c r="A17" s="84">
        <v>13</v>
      </c>
      <c r="B17" s="31" t="s">
        <v>794</v>
      </c>
      <c r="C17" s="86" t="s">
        <v>0</v>
      </c>
      <c r="D17" s="161"/>
      <c r="E17" s="161"/>
      <c r="F17" s="14">
        <f t="shared" si="5"/>
        <v>0</v>
      </c>
      <c r="G17" s="143"/>
      <c r="H17" s="15">
        <f t="shared" si="1"/>
        <v>0</v>
      </c>
      <c r="I17" s="5"/>
      <c r="J17" s="125">
        <f t="shared" si="2"/>
        <v>0</v>
      </c>
      <c r="K17" s="15">
        <f t="shared" si="3"/>
        <v>0</v>
      </c>
      <c r="L17" s="94"/>
      <c r="M17" s="94"/>
      <c r="N17" s="208"/>
    </row>
    <row r="18" spans="1:14" x14ac:dyDescent="0.2">
      <c r="A18" s="84">
        <v>14</v>
      </c>
      <c r="B18" s="31" t="s">
        <v>795</v>
      </c>
      <c r="C18" s="86" t="s">
        <v>0</v>
      </c>
      <c r="D18" s="161"/>
      <c r="E18" s="161"/>
      <c r="F18" s="14">
        <f t="shared" si="5"/>
        <v>0</v>
      </c>
      <c r="G18" s="143"/>
      <c r="H18" s="15">
        <f t="shared" si="1"/>
        <v>0</v>
      </c>
      <c r="I18" s="5"/>
      <c r="J18" s="125">
        <f t="shared" si="2"/>
        <v>0</v>
      </c>
      <c r="K18" s="15">
        <f t="shared" si="3"/>
        <v>0</v>
      </c>
      <c r="L18" s="94"/>
      <c r="M18" s="94"/>
      <c r="N18" s="208"/>
    </row>
    <row r="19" spans="1:14" x14ac:dyDescent="0.2">
      <c r="A19" s="84">
        <v>15</v>
      </c>
      <c r="B19" s="31" t="s">
        <v>796</v>
      </c>
      <c r="C19" s="86" t="s">
        <v>0</v>
      </c>
      <c r="D19" s="161"/>
      <c r="E19" s="161"/>
      <c r="F19" s="14">
        <f t="shared" si="5"/>
        <v>0</v>
      </c>
      <c r="G19" s="143"/>
      <c r="H19" s="15">
        <f t="shared" si="1"/>
        <v>0</v>
      </c>
      <c r="I19" s="5"/>
      <c r="J19" s="125">
        <f t="shared" si="2"/>
        <v>0</v>
      </c>
      <c r="K19" s="15">
        <f t="shared" si="3"/>
        <v>0</v>
      </c>
      <c r="L19" s="94"/>
      <c r="M19" s="94"/>
      <c r="N19" s="208"/>
    </row>
    <row r="20" spans="1:14" x14ac:dyDescent="0.2">
      <c r="A20" s="84">
        <v>16</v>
      </c>
      <c r="B20" s="31" t="s">
        <v>797</v>
      </c>
      <c r="C20" s="86" t="s">
        <v>0</v>
      </c>
      <c r="D20" s="161"/>
      <c r="E20" s="161"/>
      <c r="F20" s="14">
        <f t="shared" si="5"/>
        <v>0</v>
      </c>
      <c r="G20" s="143"/>
      <c r="H20" s="15">
        <f t="shared" si="1"/>
        <v>0</v>
      </c>
      <c r="I20" s="5"/>
      <c r="J20" s="125">
        <f t="shared" si="2"/>
        <v>0</v>
      </c>
      <c r="K20" s="15">
        <f t="shared" si="3"/>
        <v>0</v>
      </c>
      <c r="L20" s="94"/>
      <c r="M20" s="94"/>
      <c r="N20" s="208"/>
    </row>
    <row r="21" spans="1:14" x14ac:dyDescent="0.2">
      <c r="A21" s="84">
        <v>17</v>
      </c>
      <c r="B21" s="31" t="s">
        <v>798</v>
      </c>
      <c r="C21" s="86" t="s">
        <v>0</v>
      </c>
      <c r="D21" s="161"/>
      <c r="E21" s="161"/>
      <c r="F21" s="14">
        <f t="shared" si="5"/>
        <v>0</v>
      </c>
      <c r="G21" s="143"/>
      <c r="H21" s="15">
        <f t="shared" si="1"/>
        <v>0</v>
      </c>
      <c r="I21" s="5"/>
      <c r="J21" s="125">
        <f t="shared" si="2"/>
        <v>0</v>
      </c>
      <c r="K21" s="15">
        <f t="shared" si="3"/>
        <v>0</v>
      </c>
      <c r="L21" s="94"/>
      <c r="M21" s="94"/>
      <c r="N21" s="208"/>
    </row>
    <row r="22" spans="1:14" ht="38.25" x14ac:dyDescent="0.2">
      <c r="A22" s="84">
        <v>18</v>
      </c>
      <c r="B22" s="31" t="s">
        <v>799</v>
      </c>
      <c r="C22" s="86" t="s">
        <v>0</v>
      </c>
      <c r="D22" s="161"/>
      <c r="E22" s="161"/>
      <c r="F22" s="14">
        <f t="shared" si="5"/>
        <v>0</v>
      </c>
      <c r="G22" s="143"/>
      <c r="H22" s="15">
        <f t="shared" si="1"/>
        <v>0</v>
      </c>
      <c r="I22" s="5"/>
      <c r="J22" s="125">
        <f t="shared" si="2"/>
        <v>0</v>
      </c>
      <c r="K22" s="15">
        <f t="shared" si="3"/>
        <v>0</v>
      </c>
      <c r="L22" s="94"/>
      <c r="M22" s="94"/>
      <c r="N22" s="208"/>
    </row>
    <row r="23" spans="1:14" ht="38.25" x14ac:dyDescent="0.2">
      <c r="A23" s="84">
        <v>19</v>
      </c>
      <c r="B23" s="31" t="s">
        <v>800</v>
      </c>
      <c r="C23" s="86" t="s">
        <v>0</v>
      </c>
      <c r="D23" s="161"/>
      <c r="E23" s="161"/>
      <c r="F23" s="14">
        <f t="shared" si="5"/>
        <v>0</v>
      </c>
      <c r="G23" s="143"/>
      <c r="H23" s="15">
        <f t="shared" si="1"/>
        <v>0</v>
      </c>
      <c r="I23" s="5"/>
      <c r="J23" s="125">
        <f t="shared" si="2"/>
        <v>0</v>
      </c>
      <c r="K23" s="15">
        <f t="shared" si="3"/>
        <v>0</v>
      </c>
      <c r="L23" s="94"/>
      <c r="M23" s="94"/>
      <c r="N23" s="208"/>
    </row>
    <row r="24" spans="1:14" ht="25.5" x14ac:dyDescent="0.2">
      <c r="A24" s="84">
        <v>20</v>
      </c>
      <c r="B24" s="31" t="s">
        <v>801</v>
      </c>
      <c r="C24" s="86" t="s">
        <v>0</v>
      </c>
      <c r="D24" s="161"/>
      <c r="E24" s="161"/>
      <c r="F24" s="14">
        <f t="shared" si="5"/>
        <v>0</v>
      </c>
      <c r="G24" s="143"/>
      <c r="H24" s="15">
        <f t="shared" si="1"/>
        <v>0</v>
      </c>
      <c r="I24" s="5"/>
      <c r="J24" s="125">
        <f t="shared" si="2"/>
        <v>0</v>
      </c>
      <c r="K24" s="15">
        <f t="shared" si="3"/>
        <v>0</v>
      </c>
      <c r="L24" s="94"/>
      <c r="M24" s="94"/>
      <c r="N24" s="208"/>
    </row>
    <row r="25" spans="1:14" ht="25.5" x14ac:dyDescent="0.2">
      <c r="A25" s="84">
        <v>21</v>
      </c>
      <c r="B25" s="31" t="s">
        <v>802</v>
      </c>
      <c r="C25" s="86" t="s">
        <v>0</v>
      </c>
      <c r="D25" s="161"/>
      <c r="E25" s="161"/>
      <c r="F25" s="14">
        <f t="shared" si="5"/>
        <v>0</v>
      </c>
      <c r="G25" s="143"/>
      <c r="H25" s="15">
        <f t="shared" si="1"/>
        <v>0</v>
      </c>
      <c r="I25" s="5"/>
      <c r="J25" s="125">
        <f t="shared" si="2"/>
        <v>0</v>
      </c>
      <c r="K25" s="15">
        <f t="shared" si="3"/>
        <v>0</v>
      </c>
      <c r="L25" s="94"/>
      <c r="M25" s="94"/>
      <c r="N25" s="208"/>
    </row>
    <row r="26" spans="1:14" ht="30" customHeight="1" x14ac:dyDescent="0.25">
      <c r="A26" s="16"/>
      <c r="B26" s="16"/>
      <c r="C26" s="17"/>
      <c r="D26" s="153"/>
      <c r="E26" s="153"/>
      <c r="F26" s="153"/>
      <c r="G26" s="154" t="s">
        <v>895</v>
      </c>
      <c r="H26" s="33">
        <f>SUM(H5:H25)</f>
        <v>0</v>
      </c>
      <c r="I26" s="135"/>
      <c r="J26" s="33">
        <f>SUM(J5:J25)</f>
        <v>0</v>
      </c>
      <c r="K26" s="130">
        <f>SUM(K5:K25)</f>
        <v>0</v>
      </c>
      <c r="L26" s="152" t="s">
        <v>896</v>
      </c>
      <c r="M26" s="16"/>
      <c r="N26" s="209"/>
    </row>
  </sheetData>
  <sheetProtection algorithmName="SHA-512" hashValue="tKVXSFS+D0hskrEbo8XRujEMAjbJ7qZUxMDS+tP0Z/JQG3KVHljf9+kNGLLf2Uh1cqdchDV7zZIeZBS1QlB+zw==" saltValue="pb0MrthVCkAUUVev/xkxpg==" spinCount="100000" sheet="1" objects="1" scenarios="1"/>
  <protectedRanges>
    <protectedRange sqref="M26" name="Range1_20"/>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zoomScale="80" zoomScaleNormal="80" zoomScaleSheetLayoutView="80" workbookViewId="0">
      <pane xSplit="8" ySplit="3" topLeftCell="I37" activePane="bottomRight" state="frozen"/>
      <selection activeCell="D6" sqref="D6:F6"/>
      <selection pane="topRight" activeCell="D6" sqref="D6:F6"/>
      <selection pane="bottomLeft" activeCell="D6" sqref="D6:F6"/>
      <selection pane="bottomRight" activeCell="H41" sqref="H41:I41"/>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7" t="s">
        <v>731</v>
      </c>
      <c r="B4" s="178"/>
      <c r="C4" s="178"/>
      <c r="D4" s="178"/>
      <c r="E4" s="178"/>
      <c r="F4" s="178"/>
      <c r="G4" s="178"/>
      <c r="H4" s="178"/>
      <c r="I4" s="178"/>
      <c r="J4" s="178"/>
      <c r="K4" s="178"/>
      <c r="L4" s="178"/>
      <c r="M4" s="179"/>
      <c r="N4" s="207"/>
    </row>
    <row r="5" spans="1:16" ht="38.25" x14ac:dyDescent="0.2">
      <c r="A5" s="84">
        <v>1</v>
      </c>
      <c r="B5" s="90" t="s">
        <v>732</v>
      </c>
      <c r="C5" s="86" t="s">
        <v>0</v>
      </c>
      <c r="D5" s="161"/>
      <c r="E5" s="161"/>
      <c r="F5" s="14">
        <f t="shared" ref="F5" si="0">SUM(D5:E5)</f>
        <v>0</v>
      </c>
      <c r="G5" s="139"/>
      <c r="H5" s="15">
        <f t="shared" ref="H5:H53" si="1">F5*G5</f>
        <v>0</v>
      </c>
      <c r="I5" s="5"/>
      <c r="J5" s="125">
        <f t="shared" ref="J5:J53" si="2">H5*I5</f>
        <v>0</v>
      </c>
      <c r="K5" s="15">
        <f t="shared" ref="K5:K53" si="3">H5+J5</f>
        <v>0</v>
      </c>
      <c r="L5" s="27"/>
      <c r="M5" s="27"/>
      <c r="N5" s="208"/>
    </row>
    <row r="6" spans="1:16" ht="51" x14ac:dyDescent="0.2">
      <c r="A6" s="84">
        <v>2</v>
      </c>
      <c r="B6" s="90" t="s">
        <v>733</v>
      </c>
      <c r="C6" s="86" t="s">
        <v>0</v>
      </c>
      <c r="D6" s="161"/>
      <c r="E6" s="161"/>
      <c r="F6" s="14">
        <f t="shared" ref="F6:F7" si="4">SUM(D6:E6)</f>
        <v>0</v>
      </c>
      <c r="G6" s="139"/>
      <c r="H6" s="15">
        <f t="shared" si="1"/>
        <v>0</v>
      </c>
      <c r="I6" s="5"/>
      <c r="J6" s="125">
        <f t="shared" si="2"/>
        <v>0</v>
      </c>
      <c r="K6" s="15">
        <f t="shared" si="3"/>
        <v>0</v>
      </c>
      <c r="L6" s="27"/>
      <c r="M6" s="27"/>
      <c r="N6" s="208"/>
    </row>
    <row r="7" spans="1:16" ht="51" x14ac:dyDescent="0.2">
      <c r="A7" s="84">
        <v>3</v>
      </c>
      <c r="B7" s="90" t="s">
        <v>734</v>
      </c>
      <c r="C7" s="86" t="s">
        <v>0</v>
      </c>
      <c r="D7" s="161"/>
      <c r="E7" s="161"/>
      <c r="F7" s="14">
        <f t="shared" si="4"/>
        <v>0</v>
      </c>
      <c r="G7" s="139"/>
      <c r="H7" s="15">
        <f>F7*G7</f>
        <v>0</v>
      </c>
      <c r="I7" s="5"/>
      <c r="J7" s="125">
        <f t="shared" si="2"/>
        <v>0</v>
      </c>
      <c r="K7" s="15">
        <f t="shared" si="3"/>
        <v>0</v>
      </c>
      <c r="L7" s="87"/>
      <c r="M7" s="27"/>
      <c r="N7" s="208"/>
    </row>
    <row r="8" spans="1:16" ht="51" x14ac:dyDescent="0.2">
      <c r="A8" s="84">
        <v>4</v>
      </c>
      <c r="B8" s="90" t="s">
        <v>735</v>
      </c>
      <c r="C8" s="86" t="s">
        <v>0</v>
      </c>
      <c r="D8" s="161"/>
      <c r="E8" s="161"/>
      <c r="F8" s="14">
        <f t="shared" ref="F8:F53" si="5">SUM(D8:E8)</f>
        <v>0</v>
      </c>
      <c r="G8" s="139"/>
      <c r="H8" s="15">
        <f t="shared" si="1"/>
        <v>0</v>
      </c>
      <c r="I8" s="5"/>
      <c r="J8" s="125">
        <f t="shared" si="2"/>
        <v>0</v>
      </c>
      <c r="K8" s="15">
        <f t="shared" si="3"/>
        <v>0</v>
      </c>
      <c r="L8" s="44"/>
      <c r="M8" s="27"/>
      <c r="N8" s="208"/>
    </row>
    <row r="9" spans="1:16" ht="51" x14ac:dyDescent="0.2">
      <c r="A9" s="84">
        <v>5</v>
      </c>
      <c r="B9" s="90" t="s">
        <v>736</v>
      </c>
      <c r="C9" s="86" t="s">
        <v>0</v>
      </c>
      <c r="D9" s="161"/>
      <c r="E9" s="161"/>
      <c r="F9" s="14">
        <f t="shared" si="5"/>
        <v>0</v>
      </c>
      <c r="G9" s="139"/>
      <c r="H9" s="15">
        <f t="shared" si="1"/>
        <v>0</v>
      </c>
      <c r="I9" s="5"/>
      <c r="J9" s="125">
        <f t="shared" si="2"/>
        <v>0</v>
      </c>
      <c r="K9" s="15">
        <f t="shared" si="3"/>
        <v>0</v>
      </c>
      <c r="L9" s="44"/>
      <c r="M9" s="27"/>
      <c r="N9" s="208"/>
    </row>
    <row r="10" spans="1:16" ht="51" x14ac:dyDescent="0.2">
      <c r="A10" s="84">
        <v>6</v>
      </c>
      <c r="B10" s="90" t="s">
        <v>737</v>
      </c>
      <c r="C10" s="86" t="s">
        <v>0</v>
      </c>
      <c r="D10" s="161"/>
      <c r="E10" s="161"/>
      <c r="F10" s="14">
        <f t="shared" si="5"/>
        <v>0</v>
      </c>
      <c r="G10" s="139"/>
      <c r="H10" s="15">
        <f t="shared" si="1"/>
        <v>0</v>
      </c>
      <c r="I10" s="5"/>
      <c r="J10" s="125">
        <f t="shared" si="2"/>
        <v>0</v>
      </c>
      <c r="K10" s="15">
        <f t="shared" si="3"/>
        <v>0</v>
      </c>
      <c r="L10" s="44"/>
      <c r="M10" s="27"/>
      <c r="N10" s="208"/>
    </row>
    <row r="11" spans="1:16" ht="51" x14ac:dyDescent="0.2">
      <c r="A11" s="84">
        <v>7</v>
      </c>
      <c r="B11" s="90" t="s">
        <v>738</v>
      </c>
      <c r="C11" s="86" t="s">
        <v>0</v>
      </c>
      <c r="D11" s="161"/>
      <c r="E11" s="161"/>
      <c r="F11" s="14">
        <f t="shared" si="5"/>
        <v>0</v>
      </c>
      <c r="G11" s="139"/>
      <c r="H11" s="15">
        <f t="shared" si="1"/>
        <v>0</v>
      </c>
      <c r="I11" s="5"/>
      <c r="J11" s="125">
        <f t="shared" si="2"/>
        <v>0</v>
      </c>
      <c r="K11" s="15">
        <f t="shared" si="3"/>
        <v>0</v>
      </c>
      <c r="L11" s="44"/>
      <c r="M11" s="27"/>
      <c r="N11" s="208"/>
    </row>
    <row r="12" spans="1:16" ht="51" x14ac:dyDescent="0.2">
      <c r="A12" s="84">
        <v>8</v>
      </c>
      <c r="B12" s="90" t="s">
        <v>739</v>
      </c>
      <c r="C12" s="86" t="s">
        <v>0</v>
      </c>
      <c r="D12" s="161"/>
      <c r="E12" s="161"/>
      <c r="F12" s="14">
        <f t="shared" si="5"/>
        <v>0</v>
      </c>
      <c r="G12" s="139"/>
      <c r="H12" s="15">
        <f t="shared" si="1"/>
        <v>0</v>
      </c>
      <c r="I12" s="5"/>
      <c r="J12" s="125">
        <f t="shared" si="2"/>
        <v>0</v>
      </c>
      <c r="K12" s="15">
        <f t="shared" si="3"/>
        <v>0</v>
      </c>
      <c r="L12" s="44"/>
      <c r="M12" s="27"/>
      <c r="N12" s="208"/>
    </row>
    <row r="13" spans="1:16" ht="63.75" x14ac:dyDescent="0.2">
      <c r="A13" s="84">
        <v>9</v>
      </c>
      <c r="B13" s="90" t="s">
        <v>740</v>
      </c>
      <c r="C13" s="86" t="s">
        <v>0</v>
      </c>
      <c r="D13" s="161"/>
      <c r="E13" s="161"/>
      <c r="F13" s="14">
        <f t="shared" si="5"/>
        <v>0</v>
      </c>
      <c r="G13" s="139"/>
      <c r="H13" s="15">
        <f t="shared" si="1"/>
        <v>0</v>
      </c>
      <c r="I13" s="5"/>
      <c r="J13" s="125">
        <f t="shared" si="2"/>
        <v>0</v>
      </c>
      <c r="K13" s="15">
        <f t="shared" si="3"/>
        <v>0</v>
      </c>
      <c r="L13" s="44"/>
      <c r="M13" s="27"/>
      <c r="N13" s="208"/>
    </row>
    <row r="14" spans="1:16" ht="63.75" x14ac:dyDescent="0.2">
      <c r="A14" s="84">
        <v>10</v>
      </c>
      <c r="B14" s="90" t="s">
        <v>741</v>
      </c>
      <c r="C14" s="86" t="s">
        <v>0</v>
      </c>
      <c r="D14" s="161"/>
      <c r="E14" s="161"/>
      <c r="F14" s="14">
        <f t="shared" si="5"/>
        <v>0</v>
      </c>
      <c r="G14" s="139"/>
      <c r="H14" s="15">
        <f t="shared" si="1"/>
        <v>0</v>
      </c>
      <c r="I14" s="5"/>
      <c r="J14" s="125">
        <f t="shared" si="2"/>
        <v>0</v>
      </c>
      <c r="K14" s="15">
        <f t="shared" si="3"/>
        <v>0</v>
      </c>
      <c r="L14" s="44"/>
      <c r="M14" s="27"/>
      <c r="N14" s="208"/>
    </row>
    <row r="15" spans="1:16" ht="63.75" x14ac:dyDescent="0.2">
      <c r="A15" s="84">
        <v>11</v>
      </c>
      <c r="B15" s="90" t="s">
        <v>742</v>
      </c>
      <c r="C15" s="86" t="s">
        <v>0</v>
      </c>
      <c r="D15" s="161"/>
      <c r="E15" s="161"/>
      <c r="F15" s="14">
        <f t="shared" si="5"/>
        <v>0</v>
      </c>
      <c r="G15" s="139"/>
      <c r="H15" s="15">
        <f t="shared" si="1"/>
        <v>0</v>
      </c>
      <c r="I15" s="5"/>
      <c r="J15" s="125">
        <f t="shared" si="2"/>
        <v>0</v>
      </c>
      <c r="K15" s="15">
        <f t="shared" si="3"/>
        <v>0</v>
      </c>
      <c r="L15" s="44"/>
      <c r="M15" s="27"/>
      <c r="N15" s="208"/>
    </row>
    <row r="16" spans="1:16" ht="63.75" x14ac:dyDescent="0.2">
      <c r="A16" s="84">
        <v>12</v>
      </c>
      <c r="B16" s="90" t="s">
        <v>743</v>
      </c>
      <c r="C16" s="86" t="s">
        <v>0</v>
      </c>
      <c r="D16" s="161"/>
      <c r="E16" s="161"/>
      <c r="F16" s="14">
        <f t="shared" si="5"/>
        <v>0</v>
      </c>
      <c r="G16" s="139"/>
      <c r="H16" s="15">
        <f t="shared" si="1"/>
        <v>0</v>
      </c>
      <c r="I16" s="5"/>
      <c r="J16" s="125">
        <f t="shared" si="2"/>
        <v>0</v>
      </c>
      <c r="K16" s="15">
        <f t="shared" si="3"/>
        <v>0</v>
      </c>
      <c r="L16" s="44"/>
      <c r="M16" s="27"/>
      <c r="N16" s="208"/>
    </row>
    <row r="17" spans="1:14" ht="63.75" x14ac:dyDescent="0.2">
      <c r="A17" s="84">
        <v>13</v>
      </c>
      <c r="B17" s="90" t="s">
        <v>744</v>
      </c>
      <c r="C17" s="86" t="s">
        <v>0</v>
      </c>
      <c r="D17" s="161"/>
      <c r="E17" s="161"/>
      <c r="F17" s="14">
        <f t="shared" si="5"/>
        <v>0</v>
      </c>
      <c r="G17" s="139"/>
      <c r="H17" s="15">
        <f t="shared" si="1"/>
        <v>0</v>
      </c>
      <c r="I17" s="5"/>
      <c r="J17" s="125">
        <f t="shared" si="2"/>
        <v>0</v>
      </c>
      <c r="K17" s="15">
        <f t="shared" si="3"/>
        <v>0</v>
      </c>
      <c r="L17" s="44"/>
      <c r="M17" s="27"/>
      <c r="N17" s="208"/>
    </row>
    <row r="18" spans="1:14" ht="63.75" x14ac:dyDescent="0.2">
      <c r="A18" s="84">
        <v>14</v>
      </c>
      <c r="B18" s="90" t="s">
        <v>745</v>
      </c>
      <c r="C18" s="86" t="s">
        <v>0</v>
      </c>
      <c r="D18" s="161"/>
      <c r="E18" s="161"/>
      <c r="F18" s="14">
        <f t="shared" si="5"/>
        <v>0</v>
      </c>
      <c r="G18" s="139"/>
      <c r="H18" s="15">
        <f t="shared" si="1"/>
        <v>0</v>
      </c>
      <c r="I18" s="5"/>
      <c r="J18" s="125">
        <f t="shared" si="2"/>
        <v>0</v>
      </c>
      <c r="K18" s="15">
        <f t="shared" si="3"/>
        <v>0</v>
      </c>
      <c r="L18" s="44"/>
      <c r="M18" s="27"/>
      <c r="N18" s="208"/>
    </row>
    <row r="19" spans="1:14" ht="63.75" x14ac:dyDescent="0.2">
      <c r="A19" s="84">
        <v>15</v>
      </c>
      <c r="B19" s="90" t="s">
        <v>746</v>
      </c>
      <c r="C19" s="86" t="s">
        <v>0</v>
      </c>
      <c r="D19" s="161"/>
      <c r="E19" s="161"/>
      <c r="F19" s="14">
        <f t="shared" si="5"/>
        <v>0</v>
      </c>
      <c r="G19" s="139"/>
      <c r="H19" s="15">
        <f t="shared" si="1"/>
        <v>0</v>
      </c>
      <c r="I19" s="5"/>
      <c r="J19" s="125">
        <f t="shared" si="2"/>
        <v>0</v>
      </c>
      <c r="K19" s="15">
        <f t="shared" si="3"/>
        <v>0</v>
      </c>
      <c r="L19" s="44"/>
      <c r="M19" s="27"/>
      <c r="N19" s="208"/>
    </row>
    <row r="20" spans="1:14" ht="52.5" customHeight="1" x14ac:dyDescent="0.2">
      <c r="A20" s="84">
        <v>16</v>
      </c>
      <c r="B20" s="90" t="s">
        <v>747</v>
      </c>
      <c r="C20" s="86" t="s">
        <v>0</v>
      </c>
      <c r="D20" s="161"/>
      <c r="E20" s="161"/>
      <c r="F20" s="14">
        <f t="shared" si="5"/>
        <v>0</v>
      </c>
      <c r="G20" s="139"/>
      <c r="H20" s="15">
        <f t="shared" si="1"/>
        <v>0</v>
      </c>
      <c r="I20" s="5"/>
      <c r="J20" s="125">
        <f t="shared" si="2"/>
        <v>0</v>
      </c>
      <c r="K20" s="15">
        <f t="shared" si="3"/>
        <v>0</v>
      </c>
      <c r="L20" s="44"/>
      <c r="M20" s="27"/>
      <c r="N20" s="208"/>
    </row>
    <row r="21" spans="1:14" ht="63.75" x14ac:dyDescent="0.2">
      <c r="A21" s="84">
        <v>17</v>
      </c>
      <c r="B21" s="90" t="s">
        <v>748</v>
      </c>
      <c r="C21" s="86" t="s">
        <v>0</v>
      </c>
      <c r="D21" s="161"/>
      <c r="E21" s="161"/>
      <c r="F21" s="14">
        <f t="shared" si="5"/>
        <v>0</v>
      </c>
      <c r="G21" s="139"/>
      <c r="H21" s="15">
        <f t="shared" si="1"/>
        <v>0</v>
      </c>
      <c r="I21" s="5"/>
      <c r="J21" s="125">
        <f t="shared" si="2"/>
        <v>0</v>
      </c>
      <c r="K21" s="15">
        <f t="shared" si="3"/>
        <v>0</v>
      </c>
      <c r="L21" s="44"/>
      <c r="M21" s="27"/>
      <c r="N21" s="208"/>
    </row>
    <row r="22" spans="1:14" ht="63.75" customHeight="1" x14ac:dyDescent="0.2">
      <c r="A22" s="84">
        <v>18</v>
      </c>
      <c r="B22" s="90" t="s">
        <v>749</v>
      </c>
      <c r="C22" s="86" t="s">
        <v>0</v>
      </c>
      <c r="D22" s="161"/>
      <c r="E22" s="161"/>
      <c r="F22" s="14">
        <f t="shared" si="5"/>
        <v>0</v>
      </c>
      <c r="G22" s="139"/>
      <c r="H22" s="15">
        <f t="shared" si="1"/>
        <v>0</v>
      </c>
      <c r="I22" s="5"/>
      <c r="J22" s="125">
        <f t="shared" si="2"/>
        <v>0</v>
      </c>
      <c r="K22" s="15">
        <f t="shared" si="3"/>
        <v>0</v>
      </c>
      <c r="L22" s="44"/>
      <c r="M22" s="27"/>
      <c r="N22" s="208"/>
    </row>
    <row r="23" spans="1:14" ht="25.5" x14ac:dyDescent="0.2">
      <c r="A23" s="84">
        <v>19</v>
      </c>
      <c r="B23" s="90" t="s">
        <v>750</v>
      </c>
      <c r="C23" s="86" t="s">
        <v>0</v>
      </c>
      <c r="D23" s="161"/>
      <c r="E23" s="161"/>
      <c r="F23" s="14">
        <f t="shared" si="5"/>
        <v>0</v>
      </c>
      <c r="G23" s="139"/>
      <c r="H23" s="15">
        <f t="shared" si="1"/>
        <v>0</v>
      </c>
      <c r="I23" s="5"/>
      <c r="J23" s="125">
        <f t="shared" si="2"/>
        <v>0</v>
      </c>
      <c r="K23" s="15">
        <f t="shared" si="3"/>
        <v>0</v>
      </c>
      <c r="L23" s="44"/>
      <c r="M23" s="27"/>
      <c r="N23" s="208"/>
    </row>
    <row r="24" spans="1:14" x14ac:dyDescent="0.2">
      <c r="A24" s="84">
        <v>20</v>
      </c>
      <c r="B24" s="90" t="s">
        <v>751</v>
      </c>
      <c r="C24" s="86" t="s">
        <v>0</v>
      </c>
      <c r="D24" s="161"/>
      <c r="E24" s="161"/>
      <c r="F24" s="14">
        <f t="shared" si="5"/>
        <v>0</v>
      </c>
      <c r="G24" s="139"/>
      <c r="H24" s="15">
        <f t="shared" si="1"/>
        <v>0</v>
      </c>
      <c r="I24" s="5"/>
      <c r="J24" s="125">
        <f t="shared" si="2"/>
        <v>0</v>
      </c>
      <c r="K24" s="15">
        <f t="shared" si="3"/>
        <v>0</v>
      </c>
      <c r="L24" s="44"/>
      <c r="M24" s="27"/>
      <c r="N24" s="208"/>
    </row>
    <row r="25" spans="1:14" x14ac:dyDescent="0.2">
      <c r="A25" s="84">
        <v>21</v>
      </c>
      <c r="B25" s="90" t="s">
        <v>752</v>
      </c>
      <c r="C25" s="86" t="s">
        <v>0</v>
      </c>
      <c r="D25" s="161"/>
      <c r="E25" s="161"/>
      <c r="F25" s="14">
        <f t="shared" si="5"/>
        <v>0</v>
      </c>
      <c r="G25" s="139"/>
      <c r="H25" s="15">
        <f t="shared" si="1"/>
        <v>0</v>
      </c>
      <c r="I25" s="5"/>
      <c r="J25" s="125">
        <f t="shared" si="2"/>
        <v>0</v>
      </c>
      <c r="K25" s="15">
        <f t="shared" si="3"/>
        <v>0</v>
      </c>
      <c r="L25" s="44"/>
      <c r="M25" s="27"/>
      <c r="N25" s="208"/>
    </row>
    <row r="26" spans="1:14" x14ac:dyDescent="0.2">
      <c r="A26" s="84">
        <v>22</v>
      </c>
      <c r="B26" s="90" t="s">
        <v>753</v>
      </c>
      <c r="C26" s="86" t="s">
        <v>0</v>
      </c>
      <c r="D26" s="161"/>
      <c r="E26" s="161"/>
      <c r="F26" s="14">
        <f t="shared" si="5"/>
        <v>0</v>
      </c>
      <c r="G26" s="139"/>
      <c r="H26" s="15">
        <f t="shared" si="1"/>
        <v>0</v>
      </c>
      <c r="I26" s="5"/>
      <c r="J26" s="125">
        <f t="shared" si="2"/>
        <v>0</v>
      </c>
      <c r="K26" s="15">
        <f t="shared" si="3"/>
        <v>0</v>
      </c>
      <c r="L26" s="44"/>
      <c r="M26" s="27"/>
      <c r="N26" s="208"/>
    </row>
    <row r="27" spans="1:14" x14ac:dyDescent="0.2">
      <c r="A27" s="84">
        <v>23</v>
      </c>
      <c r="B27" s="90" t="s">
        <v>754</v>
      </c>
      <c r="C27" s="86" t="s">
        <v>0</v>
      </c>
      <c r="D27" s="161"/>
      <c r="E27" s="161"/>
      <c r="F27" s="14">
        <f t="shared" si="5"/>
        <v>0</v>
      </c>
      <c r="G27" s="139"/>
      <c r="H27" s="15">
        <f t="shared" si="1"/>
        <v>0</v>
      </c>
      <c r="I27" s="5"/>
      <c r="J27" s="125">
        <f t="shared" si="2"/>
        <v>0</v>
      </c>
      <c r="K27" s="15">
        <f t="shared" si="3"/>
        <v>0</v>
      </c>
      <c r="L27" s="44"/>
      <c r="M27" s="27"/>
      <c r="N27" s="208"/>
    </row>
    <row r="28" spans="1:14" x14ac:dyDescent="0.2">
      <c r="A28" s="84">
        <v>24</v>
      </c>
      <c r="B28" s="90" t="s">
        <v>755</v>
      </c>
      <c r="C28" s="86" t="s">
        <v>0</v>
      </c>
      <c r="D28" s="161"/>
      <c r="E28" s="161"/>
      <c r="F28" s="14">
        <f t="shared" si="5"/>
        <v>0</v>
      </c>
      <c r="G28" s="139"/>
      <c r="H28" s="15">
        <f t="shared" si="1"/>
        <v>0</v>
      </c>
      <c r="I28" s="5"/>
      <c r="J28" s="125">
        <f t="shared" si="2"/>
        <v>0</v>
      </c>
      <c r="K28" s="15">
        <f t="shared" si="3"/>
        <v>0</v>
      </c>
      <c r="L28" s="44"/>
      <c r="M28" s="27"/>
      <c r="N28" s="208"/>
    </row>
    <row r="29" spans="1:14" x14ac:dyDescent="0.2">
      <c r="A29" s="84">
        <v>25</v>
      </c>
      <c r="B29" s="90" t="s">
        <v>756</v>
      </c>
      <c r="C29" s="86" t="s">
        <v>0</v>
      </c>
      <c r="D29" s="161"/>
      <c r="E29" s="161"/>
      <c r="F29" s="14">
        <f t="shared" si="5"/>
        <v>0</v>
      </c>
      <c r="G29" s="139"/>
      <c r="H29" s="15">
        <f t="shared" si="1"/>
        <v>0</v>
      </c>
      <c r="I29" s="5"/>
      <c r="J29" s="125">
        <f t="shared" si="2"/>
        <v>0</v>
      </c>
      <c r="K29" s="15">
        <f t="shared" si="3"/>
        <v>0</v>
      </c>
      <c r="L29" s="44"/>
      <c r="M29" s="27"/>
      <c r="N29" s="208"/>
    </row>
    <row r="30" spans="1:14" ht="63.75" x14ac:dyDescent="0.2">
      <c r="A30" s="84">
        <v>26</v>
      </c>
      <c r="B30" s="91" t="s">
        <v>757</v>
      </c>
      <c r="C30" s="86" t="s">
        <v>0</v>
      </c>
      <c r="D30" s="161"/>
      <c r="E30" s="161"/>
      <c r="F30" s="14">
        <f t="shared" si="5"/>
        <v>0</v>
      </c>
      <c r="G30" s="139"/>
      <c r="H30" s="15">
        <f t="shared" si="1"/>
        <v>0</v>
      </c>
      <c r="I30" s="5"/>
      <c r="J30" s="125">
        <f t="shared" si="2"/>
        <v>0</v>
      </c>
      <c r="K30" s="15">
        <f t="shared" si="3"/>
        <v>0</v>
      </c>
      <c r="L30" s="44"/>
      <c r="M30" s="27"/>
      <c r="N30" s="208"/>
    </row>
    <row r="31" spans="1:14" ht="63.75" x14ac:dyDescent="0.2">
      <c r="A31" s="84">
        <v>27</v>
      </c>
      <c r="B31" s="91" t="s">
        <v>758</v>
      </c>
      <c r="C31" s="86" t="s">
        <v>0</v>
      </c>
      <c r="D31" s="161"/>
      <c r="E31" s="161"/>
      <c r="F31" s="14">
        <f t="shared" si="5"/>
        <v>0</v>
      </c>
      <c r="G31" s="139"/>
      <c r="H31" s="15">
        <f t="shared" si="1"/>
        <v>0</v>
      </c>
      <c r="I31" s="5"/>
      <c r="J31" s="125">
        <f t="shared" si="2"/>
        <v>0</v>
      </c>
      <c r="K31" s="15">
        <f t="shared" si="3"/>
        <v>0</v>
      </c>
      <c r="L31" s="44"/>
      <c r="M31" s="27"/>
      <c r="N31" s="208"/>
    </row>
    <row r="32" spans="1:14" ht="89.25" x14ac:dyDescent="0.2">
      <c r="A32" s="84">
        <v>28</v>
      </c>
      <c r="B32" s="90" t="s">
        <v>759</v>
      </c>
      <c r="C32" s="86" t="s">
        <v>0</v>
      </c>
      <c r="D32" s="161"/>
      <c r="E32" s="161"/>
      <c r="F32" s="14">
        <f t="shared" si="5"/>
        <v>0</v>
      </c>
      <c r="G32" s="139"/>
      <c r="H32" s="15">
        <f t="shared" si="1"/>
        <v>0</v>
      </c>
      <c r="I32" s="5"/>
      <c r="J32" s="125">
        <f t="shared" si="2"/>
        <v>0</v>
      </c>
      <c r="K32" s="15">
        <f t="shared" si="3"/>
        <v>0</v>
      </c>
      <c r="L32" s="44"/>
      <c r="M32" s="27"/>
      <c r="N32" s="208"/>
    </row>
    <row r="33" spans="1:14" ht="38.25" x14ac:dyDescent="0.2">
      <c r="A33" s="84">
        <v>29</v>
      </c>
      <c r="B33" s="90" t="s">
        <v>760</v>
      </c>
      <c r="C33" s="86" t="s">
        <v>0</v>
      </c>
      <c r="D33" s="161"/>
      <c r="E33" s="161"/>
      <c r="F33" s="14">
        <f t="shared" si="5"/>
        <v>0</v>
      </c>
      <c r="G33" s="139"/>
      <c r="H33" s="15">
        <f t="shared" si="1"/>
        <v>0</v>
      </c>
      <c r="I33" s="5"/>
      <c r="J33" s="125">
        <f t="shared" si="2"/>
        <v>0</v>
      </c>
      <c r="K33" s="15">
        <f t="shared" si="3"/>
        <v>0</v>
      </c>
      <c r="L33" s="44"/>
      <c r="M33" s="27"/>
      <c r="N33" s="208"/>
    </row>
    <row r="34" spans="1:14" ht="38.25" x14ac:dyDescent="0.2">
      <c r="A34" s="84">
        <v>30</v>
      </c>
      <c r="B34" s="90" t="s">
        <v>761</v>
      </c>
      <c r="C34" s="86" t="s">
        <v>0</v>
      </c>
      <c r="D34" s="161"/>
      <c r="E34" s="161"/>
      <c r="F34" s="14">
        <f t="shared" si="5"/>
        <v>0</v>
      </c>
      <c r="G34" s="139"/>
      <c r="H34" s="15">
        <f t="shared" si="1"/>
        <v>0</v>
      </c>
      <c r="I34" s="5"/>
      <c r="J34" s="125">
        <f t="shared" si="2"/>
        <v>0</v>
      </c>
      <c r="K34" s="15">
        <f t="shared" si="3"/>
        <v>0</v>
      </c>
      <c r="L34" s="44"/>
      <c r="M34" s="27"/>
      <c r="N34" s="208"/>
    </row>
    <row r="35" spans="1:14" ht="38.25" x14ac:dyDescent="0.2">
      <c r="A35" s="84">
        <v>31</v>
      </c>
      <c r="B35" s="90" t="s">
        <v>762</v>
      </c>
      <c r="C35" s="86" t="s">
        <v>0</v>
      </c>
      <c r="D35" s="161"/>
      <c r="E35" s="161"/>
      <c r="F35" s="14">
        <f t="shared" si="5"/>
        <v>0</v>
      </c>
      <c r="G35" s="139"/>
      <c r="H35" s="15">
        <f t="shared" si="1"/>
        <v>0</v>
      </c>
      <c r="I35" s="5"/>
      <c r="J35" s="125">
        <f t="shared" si="2"/>
        <v>0</v>
      </c>
      <c r="K35" s="15">
        <f t="shared" si="3"/>
        <v>0</v>
      </c>
      <c r="L35" s="44"/>
      <c r="M35" s="27"/>
      <c r="N35" s="208"/>
    </row>
    <row r="36" spans="1:14" ht="38.25" x14ac:dyDescent="0.2">
      <c r="A36" s="84">
        <v>32</v>
      </c>
      <c r="B36" s="90" t="s">
        <v>763</v>
      </c>
      <c r="C36" s="86" t="s">
        <v>0</v>
      </c>
      <c r="D36" s="161"/>
      <c r="E36" s="161"/>
      <c r="F36" s="14">
        <f t="shared" si="5"/>
        <v>0</v>
      </c>
      <c r="G36" s="139"/>
      <c r="H36" s="15">
        <f t="shared" si="1"/>
        <v>0</v>
      </c>
      <c r="I36" s="5"/>
      <c r="J36" s="125">
        <f t="shared" si="2"/>
        <v>0</v>
      </c>
      <c r="K36" s="15">
        <f t="shared" si="3"/>
        <v>0</v>
      </c>
      <c r="L36" s="44"/>
      <c r="M36" s="27"/>
      <c r="N36" s="208"/>
    </row>
    <row r="37" spans="1:14" ht="38.25" x14ac:dyDescent="0.2">
      <c r="A37" s="84">
        <v>33</v>
      </c>
      <c r="B37" s="90" t="s">
        <v>764</v>
      </c>
      <c r="C37" s="86" t="s">
        <v>0</v>
      </c>
      <c r="D37" s="161"/>
      <c r="E37" s="161"/>
      <c r="F37" s="14">
        <f t="shared" si="5"/>
        <v>0</v>
      </c>
      <c r="G37" s="139"/>
      <c r="H37" s="15">
        <f t="shared" si="1"/>
        <v>0</v>
      </c>
      <c r="I37" s="5"/>
      <c r="J37" s="125">
        <f t="shared" si="2"/>
        <v>0</v>
      </c>
      <c r="K37" s="15">
        <f t="shared" si="3"/>
        <v>0</v>
      </c>
      <c r="L37" s="44"/>
      <c r="M37" s="27"/>
      <c r="N37" s="208"/>
    </row>
    <row r="38" spans="1:14" ht="38.25" x14ac:dyDescent="0.2">
      <c r="A38" s="84">
        <v>34</v>
      </c>
      <c r="B38" s="90" t="s">
        <v>765</v>
      </c>
      <c r="C38" s="86" t="s">
        <v>0</v>
      </c>
      <c r="D38" s="161"/>
      <c r="E38" s="161"/>
      <c r="F38" s="14">
        <f t="shared" si="5"/>
        <v>0</v>
      </c>
      <c r="G38" s="139"/>
      <c r="H38" s="15">
        <f t="shared" si="1"/>
        <v>0</v>
      </c>
      <c r="I38" s="5"/>
      <c r="J38" s="125">
        <f t="shared" si="2"/>
        <v>0</v>
      </c>
      <c r="K38" s="15">
        <f t="shared" si="3"/>
        <v>0</v>
      </c>
      <c r="L38" s="44"/>
      <c r="M38" s="27"/>
      <c r="N38" s="208"/>
    </row>
    <row r="39" spans="1:14" ht="38.25" x14ac:dyDescent="0.2">
      <c r="A39" s="84">
        <v>35</v>
      </c>
      <c r="B39" s="90" t="s">
        <v>766</v>
      </c>
      <c r="C39" s="86" t="s">
        <v>0</v>
      </c>
      <c r="D39" s="161"/>
      <c r="E39" s="161"/>
      <c r="F39" s="14">
        <f t="shared" si="5"/>
        <v>0</v>
      </c>
      <c r="G39" s="139"/>
      <c r="H39" s="15">
        <f t="shared" si="1"/>
        <v>0</v>
      </c>
      <c r="I39" s="5"/>
      <c r="J39" s="125">
        <f t="shared" si="2"/>
        <v>0</v>
      </c>
      <c r="K39" s="15">
        <f t="shared" si="3"/>
        <v>0</v>
      </c>
      <c r="L39" s="44"/>
      <c r="M39" s="27"/>
      <c r="N39" s="208"/>
    </row>
    <row r="40" spans="1:14" ht="38.25" x14ac:dyDescent="0.2">
      <c r="A40" s="84">
        <v>36</v>
      </c>
      <c r="B40" s="90" t="s">
        <v>767</v>
      </c>
      <c r="C40" s="86" t="s">
        <v>0</v>
      </c>
      <c r="D40" s="161"/>
      <c r="E40" s="161"/>
      <c r="F40" s="14">
        <f t="shared" si="5"/>
        <v>0</v>
      </c>
      <c r="G40" s="139"/>
      <c r="H40" s="15">
        <f t="shared" si="1"/>
        <v>0</v>
      </c>
      <c r="I40" s="5"/>
      <c r="J40" s="125">
        <f t="shared" si="2"/>
        <v>0</v>
      </c>
      <c r="K40" s="15">
        <f t="shared" si="3"/>
        <v>0</v>
      </c>
      <c r="L40" s="44"/>
      <c r="M40" s="27"/>
      <c r="N40" s="208"/>
    </row>
    <row r="41" spans="1:14" ht="38.25" x14ac:dyDescent="0.2">
      <c r="A41" s="84">
        <v>37</v>
      </c>
      <c r="B41" s="90" t="s">
        <v>768</v>
      </c>
      <c r="C41" s="86" t="s">
        <v>0</v>
      </c>
      <c r="D41" s="161"/>
      <c r="E41" s="161"/>
      <c r="F41" s="14">
        <f t="shared" si="5"/>
        <v>0</v>
      </c>
      <c r="G41" s="139"/>
      <c r="H41" s="15">
        <f t="shared" si="1"/>
        <v>0</v>
      </c>
      <c r="I41" s="5"/>
      <c r="J41" s="125">
        <f t="shared" si="2"/>
        <v>0</v>
      </c>
      <c r="K41" s="15">
        <f t="shared" si="3"/>
        <v>0</v>
      </c>
      <c r="L41" s="44"/>
      <c r="M41" s="27"/>
      <c r="N41" s="208"/>
    </row>
    <row r="42" spans="1:14" ht="38.25" x14ac:dyDescent="0.2">
      <c r="A42" s="84">
        <v>38</v>
      </c>
      <c r="B42" s="90" t="s">
        <v>769</v>
      </c>
      <c r="C42" s="86" t="s">
        <v>0</v>
      </c>
      <c r="D42" s="161"/>
      <c r="E42" s="161"/>
      <c r="F42" s="14">
        <f t="shared" si="5"/>
        <v>0</v>
      </c>
      <c r="G42" s="139"/>
      <c r="H42" s="15">
        <f t="shared" si="1"/>
        <v>0</v>
      </c>
      <c r="I42" s="5"/>
      <c r="J42" s="125">
        <f t="shared" si="2"/>
        <v>0</v>
      </c>
      <c r="K42" s="15">
        <f t="shared" si="3"/>
        <v>0</v>
      </c>
      <c r="L42" s="44"/>
      <c r="M42" s="27"/>
      <c r="N42" s="208"/>
    </row>
    <row r="43" spans="1:14" ht="38.25" x14ac:dyDescent="0.2">
      <c r="A43" s="84">
        <v>39</v>
      </c>
      <c r="B43" s="90" t="s">
        <v>770</v>
      </c>
      <c r="C43" s="86" t="s">
        <v>0</v>
      </c>
      <c r="D43" s="161"/>
      <c r="E43" s="161"/>
      <c r="F43" s="14">
        <f t="shared" si="5"/>
        <v>0</v>
      </c>
      <c r="G43" s="139"/>
      <c r="H43" s="15">
        <f t="shared" si="1"/>
        <v>0</v>
      </c>
      <c r="I43" s="5"/>
      <c r="J43" s="125">
        <f t="shared" si="2"/>
        <v>0</v>
      </c>
      <c r="K43" s="15">
        <f t="shared" si="3"/>
        <v>0</v>
      </c>
      <c r="L43" s="44"/>
      <c r="M43" s="27"/>
      <c r="N43" s="208"/>
    </row>
    <row r="44" spans="1:14" ht="38.25" x14ac:dyDescent="0.2">
      <c r="A44" s="84">
        <v>40</v>
      </c>
      <c r="B44" s="90" t="s">
        <v>771</v>
      </c>
      <c r="C44" s="86" t="s">
        <v>0</v>
      </c>
      <c r="D44" s="161"/>
      <c r="E44" s="161"/>
      <c r="F44" s="14">
        <f t="shared" si="5"/>
        <v>0</v>
      </c>
      <c r="G44" s="139"/>
      <c r="H44" s="15">
        <f t="shared" si="1"/>
        <v>0</v>
      </c>
      <c r="I44" s="5"/>
      <c r="J44" s="125">
        <f t="shared" si="2"/>
        <v>0</v>
      </c>
      <c r="K44" s="15">
        <f t="shared" si="3"/>
        <v>0</v>
      </c>
      <c r="L44" s="44"/>
      <c r="M44" s="27"/>
      <c r="N44" s="208"/>
    </row>
    <row r="45" spans="1:14" ht="38.25" x14ac:dyDescent="0.2">
      <c r="A45" s="84">
        <v>41</v>
      </c>
      <c r="B45" s="90" t="s">
        <v>772</v>
      </c>
      <c r="C45" s="86" t="s">
        <v>0</v>
      </c>
      <c r="D45" s="161"/>
      <c r="E45" s="161"/>
      <c r="F45" s="14">
        <f t="shared" si="5"/>
        <v>0</v>
      </c>
      <c r="G45" s="139"/>
      <c r="H45" s="15">
        <f t="shared" si="1"/>
        <v>0</v>
      </c>
      <c r="I45" s="5"/>
      <c r="J45" s="125">
        <f t="shared" si="2"/>
        <v>0</v>
      </c>
      <c r="K45" s="15">
        <f t="shared" si="3"/>
        <v>0</v>
      </c>
      <c r="L45" s="44"/>
      <c r="M45" s="83"/>
      <c r="N45" s="208"/>
    </row>
    <row r="46" spans="1:14" ht="38.25" x14ac:dyDescent="0.2">
      <c r="A46" s="84">
        <v>42</v>
      </c>
      <c r="B46" s="90" t="s">
        <v>773</v>
      </c>
      <c r="C46" s="86" t="s">
        <v>0</v>
      </c>
      <c r="D46" s="161"/>
      <c r="E46" s="161"/>
      <c r="F46" s="14">
        <f t="shared" si="5"/>
        <v>0</v>
      </c>
      <c r="G46" s="139"/>
      <c r="H46" s="15">
        <f t="shared" si="1"/>
        <v>0</v>
      </c>
      <c r="I46" s="5"/>
      <c r="J46" s="125">
        <f t="shared" si="2"/>
        <v>0</v>
      </c>
      <c r="K46" s="15">
        <f t="shared" si="3"/>
        <v>0</v>
      </c>
      <c r="L46" s="44"/>
      <c r="M46" s="92"/>
      <c r="N46" s="208"/>
    </row>
    <row r="47" spans="1:14" ht="25.5" x14ac:dyDescent="0.2">
      <c r="A47" s="84">
        <v>43</v>
      </c>
      <c r="B47" s="90" t="s">
        <v>774</v>
      </c>
      <c r="C47" s="86" t="s">
        <v>0</v>
      </c>
      <c r="D47" s="161"/>
      <c r="E47" s="161"/>
      <c r="F47" s="14">
        <f t="shared" si="5"/>
        <v>0</v>
      </c>
      <c r="G47" s="139"/>
      <c r="H47" s="15">
        <f t="shared" si="1"/>
        <v>0</v>
      </c>
      <c r="I47" s="5"/>
      <c r="J47" s="125">
        <f t="shared" si="2"/>
        <v>0</v>
      </c>
      <c r="K47" s="15">
        <f t="shared" si="3"/>
        <v>0</v>
      </c>
      <c r="L47" s="44"/>
      <c r="M47" s="27"/>
      <c r="N47" s="208"/>
    </row>
    <row r="48" spans="1:14" ht="25.5" x14ac:dyDescent="0.2">
      <c r="A48" s="84">
        <v>44</v>
      </c>
      <c r="B48" s="90" t="s">
        <v>775</v>
      </c>
      <c r="C48" s="86" t="s">
        <v>0</v>
      </c>
      <c r="D48" s="161"/>
      <c r="E48" s="161"/>
      <c r="F48" s="14">
        <f t="shared" si="5"/>
        <v>0</v>
      </c>
      <c r="G48" s="139"/>
      <c r="H48" s="15">
        <f t="shared" si="1"/>
        <v>0</v>
      </c>
      <c r="I48" s="5"/>
      <c r="J48" s="125">
        <f t="shared" si="2"/>
        <v>0</v>
      </c>
      <c r="K48" s="15">
        <f t="shared" si="3"/>
        <v>0</v>
      </c>
      <c r="L48" s="44"/>
      <c r="M48" s="27"/>
      <c r="N48" s="208"/>
    </row>
    <row r="49" spans="1:14" ht="25.5" x14ac:dyDescent="0.2">
      <c r="A49" s="84">
        <v>45</v>
      </c>
      <c r="B49" s="90" t="s">
        <v>776</v>
      </c>
      <c r="C49" s="86" t="s">
        <v>0</v>
      </c>
      <c r="D49" s="161"/>
      <c r="E49" s="161"/>
      <c r="F49" s="14">
        <f t="shared" si="5"/>
        <v>0</v>
      </c>
      <c r="G49" s="139"/>
      <c r="H49" s="15">
        <f t="shared" si="1"/>
        <v>0</v>
      </c>
      <c r="I49" s="5"/>
      <c r="J49" s="125">
        <f t="shared" si="2"/>
        <v>0</v>
      </c>
      <c r="K49" s="15">
        <f t="shared" si="3"/>
        <v>0</v>
      </c>
      <c r="L49" s="44"/>
      <c r="M49" s="27"/>
      <c r="N49" s="208"/>
    </row>
    <row r="50" spans="1:14" ht="25.5" x14ac:dyDescent="0.2">
      <c r="A50" s="84">
        <v>46</v>
      </c>
      <c r="B50" s="90" t="s">
        <v>777</v>
      </c>
      <c r="C50" s="86" t="s">
        <v>0</v>
      </c>
      <c r="D50" s="161"/>
      <c r="E50" s="161"/>
      <c r="F50" s="14">
        <f t="shared" si="5"/>
        <v>0</v>
      </c>
      <c r="G50" s="139"/>
      <c r="H50" s="15">
        <f t="shared" si="1"/>
        <v>0</v>
      </c>
      <c r="I50" s="5"/>
      <c r="J50" s="125">
        <f t="shared" si="2"/>
        <v>0</v>
      </c>
      <c r="K50" s="15">
        <f t="shared" si="3"/>
        <v>0</v>
      </c>
      <c r="L50" s="44"/>
      <c r="M50" s="27"/>
      <c r="N50" s="208"/>
    </row>
    <row r="51" spans="1:14" ht="25.5" x14ac:dyDescent="0.2">
      <c r="A51" s="84">
        <v>47</v>
      </c>
      <c r="B51" s="90" t="s">
        <v>778</v>
      </c>
      <c r="C51" s="86" t="s">
        <v>0</v>
      </c>
      <c r="D51" s="161"/>
      <c r="E51" s="161"/>
      <c r="F51" s="14">
        <f t="shared" si="5"/>
        <v>0</v>
      </c>
      <c r="G51" s="139"/>
      <c r="H51" s="15">
        <f t="shared" si="1"/>
        <v>0</v>
      </c>
      <c r="I51" s="5"/>
      <c r="J51" s="125">
        <f t="shared" si="2"/>
        <v>0</v>
      </c>
      <c r="K51" s="15">
        <f t="shared" si="3"/>
        <v>0</v>
      </c>
      <c r="L51" s="44"/>
      <c r="M51" s="27"/>
      <c r="N51" s="208"/>
    </row>
    <row r="52" spans="1:14" ht="25.5" x14ac:dyDescent="0.2">
      <c r="A52" s="84">
        <v>48</v>
      </c>
      <c r="B52" s="90" t="s">
        <v>779</v>
      </c>
      <c r="C52" s="86" t="s">
        <v>0</v>
      </c>
      <c r="D52" s="161"/>
      <c r="E52" s="161"/>
      <c r="F52" s="14">
        <f t="shared" si="5"/>
        <v>0</v>
      </c>
      <c r="G52" s="139"/>
      <c r="H52" s="15">
        <f t="shared" si="1"/>
        <v>0</v>
      </c>
      <c r="I52" s="5"/>
      <c r="J52" s="125">
        <f t="shared" si="2"/>
        <v>0</v>
      </c>
      <c r="K52" s="15">
        <f t="shared" si="3"/>
        <v>0</v>
      </c>
      <c r="L52" s="44"/>
      <c r="M52" s="27"/>
      <c r="N52" s="208"/>
    </row>
    <row r="53" spans="1:14" ht="25.5" x14ac:dyDescent="0.2">
      <c r="A53" s="84">
        <v>49</v>
      </c>
      <c r="B53" s="90" t="s">
        <v>780</v>
      </c>
      <c r="C53" s="86" t="s">
        <v>0</v>
      </c>
      <c r="D53" s="161"/>
      <c r="E53" s="161"/>
      <c r="F53" s="14">
        <f t="shared" si="5"/>
        <v>0</v>
      </c>
      <c r="G53" s="139"/>
      <c r="H53" s="15">
        <f t="shared" si="1"/>
        <v>0</v>
      </c>
      <c r="I53" s="5"/>
      <c r="J53" s="125">
        <f t="shared" si="2"/>
        <v>0</v>
      </c>
      <c r="K53" s="15">
        <f t="shared" si="3"/>
        <v>0</v>
      </c>
      <c r="L53" s="44"/>
      <c r="M53" s="27"/>
      <c r="N53" s="208"/>
    </row>
    <row r="54" spans="1:14" ht="30" customHeight="1" x14ac:dyDescent="0.25">
      <c r="A54" s="16"/>
      <c r="B54" s="81"/>
      <c r="C54" s="17"/>
      <c r="D54" s="153"/>
      <c r="E54" s="153"/>
      <c r="F54" s="153"/>
      <c r="G54" s="154" t="s">
        <v>895</v>
      </c>
      <c r="H54" s="89">
        <f>SUM(H5:H53)</f>
        <v>0</v>
      </c>
      <c r="I54" s="134"/>
      <c r="J54" s="89">
        <f>SUM(J5:J53)</f>
        <v>0</v>
      </c>
      <c r="K54" s="129">
        <f>SUM(K5:K53)</f>
        <v>0</v>
      </c>
      <c r="L54" s="152" t="s">
        <v>896</v>
      </c>
      <c r="M54" s="16"/>
      <c r="N54" s="209"/>
    </row>
  </sheetData>
  <sheetProtection algorithmName="SHA-512" hashValue="nwXEYOlKQXAjS+M//TItZLRE6R3C4BVB6S9trxgxe3xgWqnYfXqniR0tstCQhaR3xF7UuCyH67KpMu6kXPqmCQ==" saltValue="av+noJLP2Y5evv8pqj9R/Q==" spinCount="100000" sheet="1" objects="1" scenarios="1"/>
  <protectedRanges>
    <protectedRange sqref="M54" name="Range1_20"/>
    <protectedRange sqref="M5:M45 M47:M53" name="Range1_29"/>
    <protectedRange sqref="L5:L53" name="Range1_39"/>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H7" sqref="H7:I7"/>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7" t="s">
        <v>720</v>
      </c>
      <c r="B4" s="178"/>
      <c r="C4" s="178"/>
      <c r="D4" s="178"/>
      <c r="E4" s="178"/>
      <c r="F4" s="178"/>
      <c r="G4" s="178"/>
      <c r="H4" s="178"/>
      <c r="I4" s="178"/>
      <c r="J4" s="178"/>
      <c r="K4" s="178"/>
      <c r="L4" s="178"/>
      <c r="M4" s="179"/>
      <c r="N4" s="207"/>
    </row>
    <row r="5" spans="1:16" ht="51" x14ac:dyDescent="0.2">
      <c r="A5" s="84">
        <v>1</v>
      </c>
      <c r="B5" s="85" t="s">
        <v>721</v>
      </c>
      <c r="C5" s="86" t="s">
        <v>0</v>
      </c>
      <c r="D5" s="161"/>
      <c r="E5" s="161"/>
      <c r="F5" s="14">
        <f t="shared" ref="F5" si="0">SUM(D5:E5)</f>
        <v>0</v>
      </c>
      <c r="G5" s="139"/>
      <c r="H5" s="15">
        <f t="shared" ref="H5:H14" si="1">F5*G5</f>
        <v>0</v>
      </c>
      <c r="I5" s="5"/>
      <c r="J5" s="125">
        <f t="shared" ref="J5:J14" si="2">H5*I5</f>
        <v>0</v>
      </c>
      <c r="K5" s="15">
        <f t="shared" ref="K5:K14" si="3">H5+J5</f>
        <v>0</v>
      </c>
      <c r="L5" s="27"/>
      <c r="M5" s="49"/>
      <c r="N5" s="208"/>
    </row>
    <row r="6" spans="1:16" ht="51" x14ac:dyDescent="0.2">
      <c r="A6" s="84">
        <v>2</v>
      </c>
      <c r="B6" s="85" t="s">
        <v>722</v>
      </c>
      <c r="C6" s="86" t="s">
        <v>0</v>
      </c>
      <c r="D6" s="161"/>
      <c r="E6" s="161"/>
      <c r="F6" s="14">
        <f t="shared" ref="F6:F7" si="4">SUM(D6:E6)</f>
        <v>0</v>
      </c>
      <c r="G6" s="139"/>
      <c r="H6" s="15">
        <f t="shared" si="1"/>
        <v>0</v>
      </c>
      <c r="I6" s="5"/>
      <c r="J6" s="125">
        <f t="shared" si="2"/>
        <v>0</v>
      </c>
      <c r="K6" s="15">
        <f t="shared" si="3"/>
        <v>0</v>
      </c>
      <c r="L6" s="27"/>
      <c r="M6" s="18"/>
      <c r="N6" s="208"/>
    </row>
    <row r="7" spans="1:16" ht="38.25" x14ac:dyDescent="0.2">
      <c r="A7" s="84">
        <v>3</v>
      </c>
      <c r="B7" s="85" t="s">
        <v>723</v>
      </c>
      <c r="C7" s="86" t="s">
        <v>0</v>
      </c>
      <c r="D7" s="161"/>
      <c r="E7" s="161"/>
      <c r="F7" s="14">
        <f t="shared" si="4"/>
        <v>0</v>
      </c>
      <c r="G7" s="139"/>
      <c r="H7" s="15">
        <f t="shared" si="1"/>
        <v>0</v>
      </c>
      <c r="I7" s="5"/>
      <c r="J7" s="125">
        <f t="shared" si="2"/>
        <v>0</v>
      </c>
      <c r="K7" s="15">
        <f t="shared" si="3"/>
        <v>0</v>
      </c>
      <c r="L7" s="87"/>
      <c r="M7" s="27"/>
      <c r="N7" s="208"/>
    </row>
    <row r="8" spans="1:16" ht="38.25" x14ac:dyDescent="0.2">
      <c r="A8" s="84">
        <v>4</v>
      </c>
      <c r="B8" s="85" t="s">
        <v>724</v>
      </c>
      <c r="C8" s="86" t="s">
        <v>0</v>
      </c>
      <c r="D8" s="161"/>
      <c r="E8" s="161"/>
      <c r="F8" s="14">
        <f t="shared" ref="F8:F14" si="5">SUM(D8:E8)</f>
        <v>0</v>
      </c>
      <c r="G8" s="139"/>
      <c r="H8" s="15">
        <f t="shared" si="1"/>
        <v>0</v>
      </c>
      <c r="I8" s="5"/>
      <c r="J8" s="125">
        <f t="shared" si="2"/>
        <v>0</v>
      </c>
      <c r="K8" s="15">
        <f t="shared" si="3"/>
        <v>0</v>
      </c>
      <c r="L8" s="44"/>
      <c r="M8" s="27"/>
      <c r="N8" s="208"/>
    </row>
    <row r="9" spans="1:16" ht="25.5" x14ac:dyDescent="0.2">
      <c r="A9" s="84">
        <v>5</v>
      </c>
      <c r="B9" s="85" t="s">
        <v>725</v>
      </c>
      <c r="C9" s="86" t="s">
        <v>0</v>
      </c>
      <c r="D9" s="161"/>
      <c r="E9" s="161"/>
      <c r="F9" s="14">
        <f t="shared" si="5"/>
        <v>0</v>
      </c>
      <c r="G9" s="139"/>
      <c r="H9" s="15">
        <f t="shared" si="1"/>
        <v>0</v>
      </c>
      <c r="I9" s="5"/>
      <c r="J9" s="125">
        <f t="shared" si="2"/>
        <v>0</v>
      </c>
      <c r="K9" s="15">
        <f t="shared" si="3"/>
        <v>0</v>
      </c>
      <c r="L9" s="44"/>
      <c r="M9" s="27"/>
      <c r="N9" s="208"/>
    </row>
    <row r="10" spans="1:16" ht="25.5" x14ac:dyDescent="0.2">
      <c r="A10" s="84">
        <v>6</v>
      </c>
      <c r="B10" s="85" t="s">
        <v>726</v>
      </c>
      <c r="C10" s="86" t="s">
        <v>0</v>
      </c>
      <c r="D10" s="161"/>
      <c r="E10" s="161"/>
      <c r="F10" s="14">
        <f t="shared" si="5"/>
        <v>0</v>
      </c>
      <c r="G10" s="139"/>
      <c r="H10" s="15">
        <f t="shared" si="1"/>
        <v>0</v>
      </c>
      <c r="I10" s="5"/>
      <c r="J10" s="125">
        <f t="shared" si="2"/>
        <v>0</v>
      </c>
      <c r="K10" s="15">
        <f t="shared" si="3"/>
        <v>0</v>
      </c>
      <c r="L10" s="44"/>
      <c r="M10" s="27"/>
      <c r="N10" s="208"/>
    </row>
    <row r="11" spans="1:16" ht="25.5" x14ac:dyDescent="0.2">
      <c r="A11" s="84">
        <v>7</v>
      </c>
      <c r="B11" s="85" t="s">
        <v>727</v>
      </c>
      <c r="C11" s="86" t="s">
        <v>0</v>
      </c>
      <c r="D11" s="161"/>
      <c r="E11" s="161"/>
      <c r="F11" s="14">
        <f t="shared" si="5"/>
        <v>0</v>
      </c>
      <c r="G11" s="139"/>
      <c r="H11" s="15">
        <f t="shared" si="1"/>
        <v>0</v>
      </c>
      <c r="I11" s="5"/>
      <c r="J11" s="125">
        <f t="shared" si="2"/>
        <v>0</v>
      </c>
      <c r="K11" s="15">
        <f t="shared" si="3"/>
        <v>0</v>
      </c>
      <c r="L11" s="44"/>
      <c r="M11" s="27"/>
      <c r="N11" s="208"/>
    </row>
    <row r="12" spans="1:16" ht="25.5" x14ac:dyDescent="0.2">
      <c r="A12" s="84">
        <v>8</v>
      </c>
      <c r="B12" s="85" t="s">
        <v>728</v>
      </c>
      <c r="C12" s="86" t="s">
        <v>0</v>
      </c>
      <c r="D12" s="161"/>
      <c r="E12" s="161"/>
      <c r="F12" s="14">
        <f t="shared" si="5"/>
        <v>0</v>
      </c>
      <c r="G12" s="139"/>
      <c r="H12" s="15">
        <f t="shared" si="1"/>
        <v>0</v>
      </c>
      <c r="I12" s="5"/>
      <c r="J12" s="125">
        <f t="shared" si="2"/>
        <v>0</v>
      </c>
      <c r="K12" s="15">
        <f t="shared" si="3"/>
        <v>0</v>
      </c>
      <c r="L12" s="44"/>
      <c r="M12" s="27"/>
      <c r="N12" s="208"/>
    </row>
    <row r="13" spans="1:16" s="53" customFormat="1" ht="25.5" x14ac:dyDescent="0.2">
      <c r="A13" s="84">
        <v>9</v>
      </c>
      <c r="B13" s="88" t="s">
        <v>729</v>
      </c>
      <c r="C13" s="86" t="s">
        <v>0</v>
      </c>
      <c r="D13" s="161"/>
      <c r="E13" s="161"/>
      <c r="F13" s="14">
        <f t="shared" si="5"/>
        <v>0</v>
      </c>
      <c r="G13" s="139"/>
      <c r="H13" s="15">
        <f t="shared" si="1"/>
        <v>0</v>
      </c>
      <c r="I13" s="5"/>
      <c r="J13" s="125">
        <f t="shared" si="2"/>
        <v>0</v>
      </c>
      <c r="K13" s="15">
        <f t="shared" si="3"/>
        <v>0</v>
      </c>
      <c r="L13" s="44"/>
      <c r="M13" s="27"/>
      <c r="N13" s="208"/>
    </row>
    <row r="14" spans="1:16" ht="27.75" customHeight="1" x14ac:dyDescent="0.2">
      <c r="A14" s="84">
        <v>10</v>
      </c>
      <c r="B14" s="85" t="s">
        <v>730</v>
      </c>
      <c r="C14" s="86" t="s">
        <v>0</v>
      </c>
      <c r="D14" s="161"/>
      <c r="E14" s="161"/>
      <c r="F14" s="14">
        <f t="shared" si="5"/>
        <v>0</v>
      </c>
      <c r="G14" s="139"/>
      <c r="H14" s="15">
        <f t="shared" si="1"/>
        <v>0</v>
      </c>
      <c r="I14" s="5"/>
      <c r="J14" s="125">
        <f t="shared" si="2"/>
        <v>0</v>
      </c>
      <c r="K14" s="15">
        <f t="shared" si="3"/>
        <v>0</v>
      </c>
      <c r="L14" s="44"/>
      <c r="M14" s="27"/>
      <c r="N14" s="208"/>
    </row>
    <row r="15" spans="1:16" ht="30" customHeight="1" x14ac:dyDescent="0.25">
      <c r="A15" s="16"/>
      <c r="B15" s="16"/>
      <c r="C15" s="17"/>
      <c r="D15" s="153"/>
      <c r="E15" s="153"/>
      <c r="F15" s="153"/>
      <c r="G15" s="154" t="s">
        <v>895</v>
      </c>
      <c r="H15" s="89">
        <f>SUM(H5:H14)</f>
        <v>0</v>
      </c>
      <c r="I15" s="134"/>
      <c r="J15" s="89">
        <f>SUM(J5:J14)</f>
        <v>0</v>
      </c>
      <c r="K15" s="129">
        <f>SUM(K5:K14)</f>
        <v>0</v>
      </c>
      <c r="L15" s="152" t="s">
        <v>896</v>
      </c>
      <c r="M15" s="16"/>
      <c r="N15" s="209"/>
    </row>
    <row r="16" spans="1:16" x14ac:dyDescent="0.2">
      <c r="H16" s="20"/>
      <c r="J16" s="20"/>
      <c r="K16" s="20"/>
      <c r="L16" s="28"/>
    </row>
    <row r="17" spans="8:12" x14ac:dyDescent="0.2">
      <c r="H17" s="20"/>
      <c r="J17" s="20"/>
      <c r="K17" s="20"/>
      <c r="L17" s="28"/>
    </row>
    <row r="18" spans="8:12" x14ac:dyDescent="0.2">
      <c r="H18" s="20"/>
      <c r="J18" s="20"/>
      <c r="K18" s="20"/>
      <c r="L18" s="28"/>
    </row>
    <row r="19" spans="8:12" x14ac:dyDescent="0.2">
      <c r="H19" s="20"/>
      <c r="J19" s="20"/>
      <c r="K19" s="20"/>
      <c r="L19" s="28"/>
    </row>
    <row r="20" spans="8:12" x14ac:dyDescent="0.2">
      <c r="H20" s="20"/>
      <c r="J20" s="20"/>
      <c r="K20" s="20"/>
      <c r="L20" s="28"/>
    </row>
    <row r="21" spans="8:12" x14ac:dyDescent="0.2">
      <c r="H21" s="20"/>
      <c r="J21" s="20"/>
      <c r="K21" s="20"/>
      <c r="L21" s="28"/>
    </row>
    <row r="22" spans="8:12" x14ac:dyDescent="0.2">
      <c r="H22" s="20"/>
      <c r="J22" s="20"/>
      <c r="K22" s="20"/>
      <c r="L22" s="28"/>
    </row>
    <row r="23" spans="8:12" x14ac:dyDescent="0.2">
      <c r="H23" s="20"/>
      <c r="J23" s="20"/>
      <c r="K23" s="20"/>
      <c r="L23" s="28"/>
    </row>
    <row r="24" spans="8:12" x14ac:dyDescent="0.2">
      <c r="H24" s="20"/>
      <c r="J24" s="20"/>
      <c r="K24" s="20"/>
      <c r="L24" s="28"/>
    </row>
    <row r="25" spans="8:12" x14ac:dyDescent="0.2">
      <c r="H25" s="20"/>
      <c r="J25" s="20"/>
      <c r="K25" s="20"/>
      <c r="L25" s="28"/>
    </row>
    <row r="26" spans="8:12" x14ac:dyDescent="0.2">
      <c r="H26" s="20"/>
      <c r="J26" s="20"/>
      <c r="K26" s="20"/>
      <c r="L26" s="28"/>
    </row>
  </sheetData>
  <sheetProtection algorithmName="SHA-512" hashValue="worynHWbxZG3nskbMfwAAvFgxS+NJgVcqamY54yUpNCJKCPkqWpWeTrS3PATkjNJBPPt8yLRxi2FCu5Eq7mmFg==" saltValue="Ml0piizK/AF+2aQMccKR7A==" spinCount="100000" sheet="1" objects="1" scenarios="1"/>
  <protectedRanges>
    <protectedRange sqref="M15" name="Range1_20"/>
    <protectedRange sqref="M4" name="Range1_29"/>
    <protectedRange sqref="L5:L14" name="Range1_39"/>
    <protectedRange sqref="M5:M14" name="Range1_20_1"/>
  </protectedRanges>
  <mergeCells count="2">
    <mergeCell ref="A1:M2"/>
    <mergeCell ref="A4:M4"/>
  </mergeCells>
  <conditionalFormatting sqref="M5:M14">
    <cfRule type="duplicateValues" dxfId="15" priority="1"/>
  </conditionalFormatting>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view="pageBreakPreview" zoomScale="80" zoomScaleNormal="80" zoomScaleSheetLayoutView="80" workbookViewId="0">
      <pane xSplit="8" ySplit="3" topLeftCell="I16" activePane="bottomRight" state="frozen"/>
      <selection activeCell="D6" sqref="D6:F6"/>
      <selection pane="topRight" activeCell="D6" sqref="D6:F6"/>
      <selection pane="bottomLeft" activeCell="D6" sqref="D6:F6"/>
      <selection pane="bottomRight" activeCell="H28" sqref="H28:I28"/>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68" t="s">
        <v>693</v>
      </c>
      <c r="B4" s="169"/>
      <c r="C4" s="169"/>
      <c r="D4" s="169"/>
      <c r="E4" s="169"/>
      <c r="F4" s="169"/>
      <c r="G4" s="169"/>
      <c r="H4" s="169"/>
      <c r="I4" s="169"/>
      <c r="J4" s="169"/>
      <c r="K4" s="169"/>
      <c r="L4" s="169"/>
      <c r="M4" s="170"/>
      <c r="N4" s="207"/>
    </row>
    <row r="5" spans="1:16" ht="63.75" x14ac:dyDescent="0.2">
      <c r="A5" s="11">
        <v>1</v>
      </c>
      <c r="B5" s="31" t="s">
        <v>694</v>
      </c>
      <c r="C5" s="13" t="s">
        <v>0</v>
      </c>
      <c r="D5" s="161"/>
      <c r="E5" s="161"/>
      <c r="F5" s="14">
        <f t="shared" ref="F5" si="0">SUM(D5:E5)</f>
        <v>0</v>
      </c>
      <c r="G5" s="138"/>
      <c r="H5" s="15">
        <f t="shared" ref="H5:H30" si="1">F5*G5</f>
        <v>0</v>
      </c>
      <c r="I5" s="5"/>
      <c r="J5" s="125">
        <f t="shared" ref="J5:J30" si="2">H5*I5</f>
        <v>0</v>
      </c>
      <c r="K5" s="15">
        <f t="shared" ref="K5:K30" si="3">H5+J5</f>
        <v>0</v>
      </c>
      <c r="L5" s="18"/>
      <c r="M5" s="32"/>
      <c r="N5" s="208"/>
    </row>
    <row r="6" spans="1:16" ht="63.75" x14ac:dyDescent="0.2">
      <c r="A6" s="11">
        <v>2</v>
      </c>
      <c r="B6" s="31" t="s">
        <v>695</v>
      </c>
      <c r="C6" s="13" t="s">
        <v>0</v>
      </c>
      <c r="D6" s="161"/>
      <c r="E6" s="161"/>
      <c r="F6" s="14">
        <f t="shared" ref="F6:F7" si="4">SUM(D6:E6)</f>
        <v>0</v>
      </c>
      <c r="G6" s="138"/>
      <c r="H6" s="15">
        <f t="shared" si="1"/>
        <v>0</v>
      </c>
      <c r="I6" s="5"/>
      <c r="J6" s="125">
        <f t="shared" si="2"/>
        <v>0</v>
      </c>
      <c r="K6" s="15">
        <f t="shared" si="3"/>
        <v>0</v>
      </c>
      <c r="L6" s="32"/>
      <c r="M6" s="32"/>
      <c r="N6" s="208"/>
    </row>
    <row r="7" spans="1:16" ht="25.5" x14ac:dyDescent="0.2">
      <c r="A7" s="11">
        <v>3</v>
      </c>
      <c r="B7" s="31" t="s">
        <v>696</v>
      </c>
      <c r="C7" s="13" t="s">
        <v>0</v>
      </c>
      <c r="D7" s="161"/>
      <c r="E7" s="161"/>
      <c r="F7" s="14">
        <f t="shared" si="4"/>
        <v>0</v>
      </c>
      <c r="G7" s="138"/>
      <c r="H7" s="15">
        <f t="shared" si="1"/>
        <v>0</v>
      </c>
      <c r="I7" s="5"/>
      <c r="J7" s="125">
        <f t="shared" si="2"/>
        <v>0</v>
      </c>
      <c r="K7" s="15">
        <f t="shared" si="3"/>
        <v>0</v>
      </c>
      <c r="L7" s="32"/>
      <c r="M7" s="32"/>
      <c r="N7" s="208"/>
    </row>
    <row r="8" spans="1:16" ht="25.5" x14ac:dyDescent="0.2">
      <c r="A8" s="11">
        <v>4</v>
      </c>
      <c r="B8" s="31" t="s">
        <v>697</v>
      </c>
      <c r="C8" s="13" t="s">
        <v>0</v>
      </c>
      <c r="D8" s="161"/>
      <c r="E8" s="161"/>
      <c r="F8" s="14">
        <f t="shared" ref="F8:F30" si="5">SUM(D8:E8)</f>
        <v>0</v>
      </c>
      <c r="G8" s="138"/>
      <c r="H8" s="15">
        <f t="shared" si="1"/>
        <v>0</v>
      </c>
      <c r="I8" s="5"/>
      <c r="J8" s="125">
        <f t="shared" si="2"/>
        <v>0</v>
      </c>
      <c r="K8" s="15">
        <f t="shared" si="3"/>
        <v>0</v>
      </c>
      <c r="L8" s="32"/>
      <c r="M8" s="32"/>
      <c r="N8" s="208"/>
    </row>
    <row r="9" spans="1:16" x14ac:dyDescent="0.2">
      <c r="A9" s="11">
        <v>5</v>
      </c>
      <c r="B9" s="31" t="s">
        <v>698</v>
      </c>
      <c r="C9" s="13" t="s">
        <v>0</v>
      </c>
      <c r="D9" s="161"/>
      <c r="E9" s="161"/>
      <c r="F9" s="14">
        <f t="shared" si="5"/>
        <v>0</v>
      </c>
      <c r="G9" s="138"/>
      <c r="H9" s="15">
        <f t="shared" si="1"/>
        <v>0</v>
      </c>
      <c r="I9" s="5"/>
      <c r="J9" s="125">
        <f t="shared" si="2"/>
        <v>0</v>
      </c>
      <c r="K9" s="15">
        <f t="shared" si="3"/>
        <v>0</v>
      </c>
      <c r="L9" s="32"/>
      <c r="M9" s="32"/>
      <c r="N9" s="208"/>
    </row>
    <row r="10" spans="1:16" ht="25.5" x14ac:dyDescent="0.2">
      <c r="A10" s="11">
        <v>6</v>
      </c>
      <c r="B10" s="31" t="s">
        <v>699</v>
      </c>
      <c r="C10" s="13" t="s">
        <v>0</v>
      </c>
      <c r="D10" s="161"/>
      <c r="E10" s="161"/>
      <c r="F10" s="14">
        <f t="shared" si="5"/>
        <v>0</v>
      </c>
      <c r="G10" s="138"/>
      <c r="H10" s="15">
        <f t="shared" si="1"/>
        <v>0</v>
      </c>
      <c r="I10" s="5"/>
      <c r="J10" s="125">
        <f t="shared" si="2"/>
        <v>0</v>
      </c>
      <c r="K10" s="15">
        <f t="shared" si="3"/>
        <v>0</v>
      </c>
      <c r="L10" s="32"/>
      <c r="M10" s="32"/>
      <c r="N10" s="208"/>
    </row>
    <row r="11" spans="1:16" ht="25.5" x14ac:dyDescent="0.2">
      <c r="A11" s="11">
        <v>7</v>
      </c>
      <c r="B11" s="31" t="s">
        <v>700</v>
      </c>
      <c r="C11" s="13" t="s">
        <v>0</v>
      </c>
      <c r="D11" s="161"/>
      <c r="E11" s="161"/>
      <c r="F11" s="14">
        <f t="shared" si="5"/>
        <v>0</v>
      </c>
      <c r="G11" s="138"/>
      <c r="H11" s="15">
        <f t="shared" si="1"/>
        <v>0</v>
      </c>
      <c r="I11" s="5"/>
      <c r="J11" s="125">
        <f t="shared" si="2"/>
        <v>0</v>
      </c>
      <c r="K11" s="15">
        <f t="shared" si="3"/>
        <v>0</v>
      </c>
      <c r="L11" s="32"/>
      <c r="M11" s="32"/>
      <c r="N11" s="208"/>
    </row>
    <row r="12" spans="1:16" ht="25.5" x14ac:dyDescent="0.2">
      <c r="A12" s="11">
        <v>8</v>
      </c>
      <c r="B12" s="31" t="s">
        <v>701</v>
      </c>
      <c r="C12" s="13" t="s">
        <v>0</v>
      </c>
      <c r="D12" s="161"/>
      <c r="E12" s="161"/>
      <c r="F12" s="14">
        <f t="shared" si="5"/>
        <v>0</v>
      </c>
      <c r="G12" s="138"/>
      <c r="H12" s="15">
        <f t="shared" si="1"/>
        <v>0</v>
      </c>
      <c r="I12" s="5"/>
      <c r="J12" s="125">
        <f t="shared" si="2"/>
        <v>0</v>
      </c>
      <c r="K12" s="15">
        <f t="shared" si="3"/>
        <v>0</v>
      </c>
      <c r="L12" s="32"/>
      <c r="M12" s="32"/>
      <c r="N12" s="208"/>
    </row>
    <row r="13" spans="1:16" ht="51" x14ac:dyDescent="0.2">
      <c r="A13" s="11">
        <v>9</v>
      </c>
      <c r="B13" s="31" t="s">
        <v>702</v>
      </c>
      <c r="C13" s="13" t="s">
        <v>0</v>
      </c>
      <c r="D13" s="161"/>
      <c r="E13" s="161"/>
      <c r="F13" s="14">
        <f t="shared" si="5"/>
        <v>0</v>
      </c>
      <c r="G13" s="138"/>
      <c r="H13" s="15">
        <f t="shared" si="1"/>
        <v>0</v>
      </c>
      <c r="I13" s="5"/>
      <c r="J13" s="125">
        <f t="shared" si="2"/>
        <v>0</v>
      </c>
      <c r="K13" s="15">
        <f t="shared" si="3"/>
        <v>0</v>
      </c>
      <c r="L13" s="32"/>
      <c r="M13" s="32"/>
      <c r="N13" s="208"/>
    </row>
    <row r="14" spans="1:16" ht="51" x14ac:dyDescent="0.2">
      <c r="A14" s="11">
        <v>10</v>
      </c>
      <c r="B14" s="31" t="s">
        <v>703</v>
      </c>
      <c r="C14" s="13" t="s">
        <v>0</v>
      </c>
      <c r="D14" s="161"/>
      <c r="E14" s="161"/>
      <c r="F14" s="14">
        <f t="shared" si="5"/>
        <v>0</v>
      </c>
      <c r="G14" s="138"/>
      <c r="H14" s="15">
        <f t="shared" si="1"/>
        <v>0</v>
      </c>
      <c r="I14" s="5"/>
      <c r="J14" s="125">
        <f t="shared" si="2"/>
        <v>0</v>
      </c>
      <c r="K14" s="15">
        <f t="shared" si="3"/>
        <v>0</v>
      </c>
      <c r="L14" s="32"/>
      <c r="M14" s="32"/>
      <c r="N14" s="208"/>
    </row>
    <row r="15" spans="1:16" ht="51" x14ac:dyDescent="0.2">
      <c r="A15" s="11">
        <v>11</v>
      </c>
      <c r="B15" s="31" t="s">
        <v>704</v>
      </c>
      <c r="C15" s="13" t="s">
        <v>0</v>
      </c>
      <c r="D15" s="161"/>
      <c r="E15" s="161"/>
      <c r="F15" s="14">
        <f t="shared" si="5"/>
        <v>0</v>
      </c>
      <c r="G15" s="138"/>
      <c r="H15" s="15">
        <f t="shared" si="1"/>
        <v>0</v>
      </c>
      <c r="I15" s="5"/>
      <c r="J15" s="125">
        <f t="shared" si="2"/>
        <v>0</v>
      </c>
      <c r="K15" s="15">
        <f t="shared" si="3"/>
        <v>0</v>
      </c>
      <c r="L15" s="32"/>
      <c r="M15" s="32"/>
      <c r="N15" s="208"/>
    </row>
    <row r="16" spans="1:16" ht="51" x14ac:dyDescent="0.2">
      <c r="A16" s="11">
        <v>12</v>
      </c>
      <c r="B16" s="31" t="s">
        <v>705</v>
      </c>
      <c r="C16" s="13" t="s">
        <v>0</v>
      </c>
      <c r="D16" s="161"/>
      <c r="E16" s="161"/>
      <c r="F16" s="14">
        <f t="shared" si="5"/>
        <v>0</v>
      </c>
      <c r="G16" s="138"/>
      <c r="H16" s="15">
        <f t="shared" si="1"/>
        <v>0</v>
      </c>
      <c r="I16" s="5"/>
      <c r="J16" s="125">
        <f t="shared" si="2"/>
        <v>0</v>
      </c>
      <c r="K16" s="15">
        <f t="shared" si="3"/>
        <v>0</v>
      </c>
      <c r="L16" s="32"/>
      <c r="M16" s="32"/>
      <c r="N16" s="208"/>
    </row>
    <row r="17" spans="1:14" ht="51" x14ac:dyDescent="0.2">
      <c r="A17" s="11">
        <v>13</v>
      </c>
      <c r="B17" s="31" t="s">
        <v>706</v>
      </c>
      <c r="C17" s="13" t="s">
        <v>0</v>
      </c>
      <c r="D17" s="161"/>
      <c r="E17" s="161"/>
      <c r="F17" s="14">
        <f t="shared" si="5"/>
        <v>0</v>
      </c>
      <c r="G17" s="138"/>
      <c r="H17" s="15">
        <f t="shared" si="1"/>
        <v>0</v>
      </c>
      <c r="I17" s="5"/>
      <c r="J17" s="125">
        <f t="shared" si="2"/>
        <v>0</v>
      </c>
      <c r="K17" s="15">
        <f t="shared" si="3"/>
        <v>0</v>
      </c>
      <c r="L17" s="32"/>
      <c r="M17" s="32"/>
      <c r="N17" s="208"/>
    </row>
    <row r="18" spans="1:14" ht="51" x14ac:dyDescent="0.2">
      <c r="A18" s="11">
        <v>14</v>
      </c>
      <c r="B18" s="31" t="s">
        <v>707</v>
      </c>
      <c r="C18" s="13" t="s">
        <v>0</v>
      </c>
      <c r="D18" s="161"/>
      <c r="E18" s="161"/>
      <c r="F18" s="14">
        <f t="shared" si="5"/>
        <v>0</v>
      </c>
      <c r="G18" s="138"/>
      <c r="H18" s="15">
        <f t="shared" si="1"/>
        <v>0</v>
      </c>
      <c r="I18" s="5"/>
      <c r="J18" s="125">
        <f t="shared" si="2"/>
        <v>0</v>
      </c>
      <c r="K18" s="15">
        <f t="shared" si="3"/>
        <v>0</v>
      </c>
      <c r="L18" s="32"/>
      <c r="M18" s="32"/>
      <c r="N18" s="208"/>
    </row>
    <row r="19" spans="1:14" ht="51" x14ac:dyDescent="0.2">
      <c r="A19" s="11">
        <v>15</v>
      </c>
      <c r="B19" s="31" t="s">
        <v>708</v>
      </c>
      <c r="C19" s="13" t="s">
        <v>0</v>
      </c>
      <c r="D19" s="161"/>
      <c r="E19" s="161"/>
      <c r="F19" s="14">
        <f t="shared" si="5"/>
        <v>0</v>
      </c>
      <c r="G19" s="138"/>
      <c r="H19" s="15">
        <f t="shared" si="1"/>
        <v>0</v>
      </c>
      <c r="I19" s="5"/>
      <c r="J19" s="125">
        <f t="shared" si="2"/>
        <v>0</v>
      </c>
      <c r="K19" s="15">
        <f t="shared" si="3"/>
        <v>0</v>
      </c>
      <c r="L19" s="32"/>
      <c r="M19" s="32"/>
      <c r="N19" s="208"/>
    </row>
    <row r="20" spans="1:14" ht="51" x14ac:dyDescent="0.2">
      <c r="A20" s="11">
        <v>16</v>
      </c>
      <c r="B20" s="31" t="s">
        <v>709</v>
      </c>
      <c r="C20" s="13" t="s">
        <v>0</v>
      </c>
      <c r="D20" s="161"/>
      <c r="E20" s="161"/>
      <c r="F20" s="14">
        <f t="shared" si="5"/>
        <v>0</v>
      </c>
      <c r="G20" s="138"/>
      <c r="H20" s="15">
        <f t="shared" si="1"/>
        <v>0</v>
      </c>
      <c r="I20" s="5"/>
      <c r="J20" s="125">
        <f t="shared" si="2"/>
        <v>0</v>
      </c>
      <c r="K20" s="15">
        <f t="shared" si="3"/>
        <v>0</v>
      </c>
      <c r="L20" s="32"/>
      <c r="M20" s="32"/>
      <c r="N20" s="208"/>
    </row>
    <row r="21" spans="1:14" ht="51" x14ac:dyDescent="0.2">
      <c r="A21" s="11">
        <v>17</v>
      </c>
      <c r="B21" s="31" t="s">
        <v>710</v>
      </c>
      <c r="C21" s="13" t="s">
        <v>0</v>
      </c>
      <c r="D21" s="161"/>
      <c r="E21" s="161"/>
      <c r="F21" s="14">
        <f t="shared" si="5"/>
        <v>0</v>
      </c>
      <c r="G21" s="138"/>
      <c r="H21" s="15">
        <f t="shared" si="1"/>
        <v>0</v>
      </c>
      <c r="I21" s="5"/>
      <c r="J21" s="125">
        <f t="shared" si="2"/>
        <v>0</v>
      </c>
      <c r="K21" s="15">
        <f t="shared" si="3"/>
        <v>0</v>
      </c>
      <c r="L21" s="32"/>
      <c r="M21" s="32"/>
      <c r="N21" s="208"/>
    </row>
    <row r="22" spans="1:14" ht="51" x14ac:dyDescent="0.2">
      <c r="A22" s="11">
        <v>18</v>
      </c>
      <c r="B22" s="31" t="s">
        <v>711</v>
      </c>
      <c r="C22" s="13" t="s">
        <v>0</v>
      </c>
      <c r="D22" s="161"/>
      <c r="E22" s="161"/>
      <c r="F22" s="14">
        <f t="shared" si="5"/>
        <v>0</v>
      </c>
      <c r="G22" s="138"/>
      <c r="H22" s="15">
        <f t="shared" si="1"/>
        <v>0</v>
      </c>
      <c r="I22" s="5"/>
      <c r="J22" s="125">
        <f t="shared" si="2"/>
        <v>0</v>
      </c>
      <c r="K22" s="15">
        <f t="shared" si="3"/>
        <v>0</v>
      </c>
      <c r="L22" s="32"/>
      <c r="M22" s="75"/>
      <c r="N22" s="208"/>
    </row>
    <row r="23" spans="1:14" ht="38.25" x14ac:dyDescent="0.2">
      <c r="A23" s="11">
        <v>19</v>
      </c>
      <c r="B23" s="31" t="s">
        <v>712</v>
      </c>
      <c r="C23" s="13" t="s">
        <v>0</v>
      </c>
      <c r="D23" s="161"/>
      <c r="E23" s="161"/>
      <c r="F23" s="14">
        <f t="shared" si="5"/>
        <v>0</v>
      </c>
      <c r="G23" s="138"/>
      <c r="H23" s="15">
        <f t="shared" si="1"/>
        <v>0</v>
      </c>
      <c r="I23" s="5"/>
      <c r="J23" s="125">
        <f t="shared" si="2"/>
        <v>0</v>
      </c>
      <c r="K23" s="15">
        <f t="shared" si="3"/>
        <v>0</v>
      </c>
      <c r="L23" s="32"/>
      <c r="M23" s="83"/>
      <c r="N23" s="208"/>
    </row>
    <row r="24" spans="1:14" ht="25.5" x14ac:dyDescent="0.2">
      <c r="A24" s="11">
        <v>20</v>
      </c>
      <c r="B24" s="31" t="s">
        <v>713</v>
      </c>
      <c r="C24" s="13" t="s">
        <v>0</v>
      </c>
      <c r="D24" s="161"/>
      <c r="E24" s="161"/>
      <c r="F24" s="14">
        <f t="shared" si="5"/>
        <v>0</v>
      </c>
      <c r="G24" s="138"/>
      <c r="H24" s="15">
        <f t="shared" si="1"/>
        <v>0</v>
      </c>
      <c r="I24" s="5"/>
      <c r="J24" s="125">
        <f t="shared" si="2"/>
        <v>0</v>
      </c>
      <c r="K24" s="15">
        <f t="shared" si="3"/>
        <v>0</v>
      </c>
      <c r="L24" s="32"/>
      <c r="M24" s="49"/>
      <c r="N24" s="208"/>
    </row>
    <row r="25" spans="1:14" x14ac:dyDescent="0.2">
      <c r="A25" s="11">
        <v>21</v>
      </c>
      <c r="B25" s="31" t="s">
        <v>714</v>
      </c>
      <c r="C25" s="13" t="s">
        <v>0</v>
      </c>
      <c r="D25" s="161"/>
      <c r="E25" s="161"/>
      <c r="F25" s="14">
        <f t="shared" si="5"/>
        <v>0</v>
      </c>
      <c r="G25" s="138"/>
      <c r="H25" s="15">
        <f t="shared" si="1"/>
        <v>0</v>
      </c>
      <c r="I25" s="5"/>
      <c r="J25" s="125">
        <f t="shared" si="2"/>
        <v>0</v>
      </c>
      <c r="K25" s="15">
        <f t="shared" si="3"/>
        <v>0</v>
      </c>
      <c r="L25" s="32"/>
      <c r="M25" s="18"/>
      <c r="N25" s="208"/>
    </row>
    <row r="26" spans="1:14" ht="38.25" x14ac:dyDescent="0.2">
      <c r="A26" s="11">
        <v>22</v>
      </c>
      <c r="B26" s="31" t="s">
        <v>715</v>
      </c>
      <c r="C26" s="13" t="s">
        <v>0</v>
      </c>
      <c r="D26" s="161"/>
      <c r="E26" s="161"/>
      <c r="F26" s="14">
        <f t="shared" si="5"/>
        <v>0</v>
      </c>
      <c r="G26" s="138"/>
      <c r="H26" s="15">
        <f t="shared" si="1"/>
        <v>0</v>
      </c>
      <c r="I26" s="5"/>
      <c r="J26" s="125">
        <f t="shared" si="2"/>
        <v>0</v>
      </c>
      <c r="K26" s="15">
        <f t="shared" si="3"/>
        <v>0</v>
      </c>
      <c r="L26" s="32"/>
      <c r="M26" s="27"/>
      <c r="N26" s="208"/>
    </row>
    <row r="27" spans="1:14" x14ac:dyDescent="0.2">
      <c r="A27" s="11">
        <v>23</v>
      </c>
      <c r="B27" s="31" t="s">
        <v>716</v>
      </c>
      <c r="C27" s="13" t="s">
        <v>0</v>
      </c>
      <c r="D27" s="161"/>
      <c r="E27" s="161"/>
      <c r="F27" s="14">
        <f t="shared" si="5"/>
        <v>0</v>
      </c>
      <c r="G27" s="138"/>
      <c r="H27" s="15">
        <f t="shared" si="1"/>
        <v>0</v>
      </c>
      <c r="I27" s="5"/>
      <c r="J27" s="125">
        <f t="shared" si="2"/>
        <v>0</v>
      </c>
      <c r="K27" s="15">
        <f t="shared" si="3"/>
        <v>0</v>
      </c>
      <c r="L27" s="32"/>
      <c r="M27" s="27"/>
      <c r="N27" s="208"/>
    </row>
    <row r="28" spans="1:14" ht="25.5" x14ac:dyDescent="0.2">
      <c r="A28" s="11">
        <v>24</v>
      </c>
      <c r="B28" s="31" t="s">
        <v>717</v>
      </c>
      <c r="C28" s="13" t="s">
        <v>0</v>
      </c>
      <c r="D28" s="161"/>
      <c r="E28" s="161"/>
      <c r="F28" s="14">
        <f t="shared" si="5"/>
        <v>0</v>
      </c>
      <c r="G28" s="138"/>
      <c r="H28" s="15">
        <f t="shared" si="1"/>
        <v>0</v>
      </c>
      <c r="I28" s="5"/>
      <c r="J28" s="125">
        <f t="shared" si="2"/>
        <v>0</v>
      </c>
      <c r="K28" s="15">
        <f t="shared" si="3"/>
        <v>0</v>
      </c>
      <c r="L28" s="32"/>
      <c r="M28" s="27"/>
      <c r="N28" s="208"/>
    </row>
    <row r="29" spans="1:14" ht="25.5" x14ac:dyDescent="0.2">
      <c r="A29" s="11">
        <v>25</v>
      </c>
      <c r="B29" s="31" t="s">
        <v>718</v>
      </c>
      <c r="C29" s="13" t="s">
        <v>0</v>
      </c>
      <c r="D29" s="161"/>
      <c r="E29" s="161"/>
      <c r="F29" s="14">
        <f t="shared" si="5"/>
        <v>0</v>
      </c>
      <c r="G29" s="138"/>
      <c r="H29" s="15">
        <f t="shared" si="1"/>
        <v>0</v>
      </c>
      <c r="I29" s="5"/>
      <c r="J29" s="125">
        <f t="shared" si="2"/>
        <v>0</v>
      </c>
      <c r="K29" s="15">
        <f t="shared" si="3"/>
        <v>0</v>
      </c>
      <c r="L29" s="32"/>
      <c r="M29" s="27"/>
      <c r="N29" s="208"/>
    </row>
    <row r="30" spans="1:14" ht="25.5" x14ac:dyDescent="0.2">
      <c r="A30" s="11">
        <v>26</v>
      </c>
      <c r="B30" s="31" t="s">
        <v>719</v>
      </c>
      <c r="C30" s="13" t="s">
        <v>0</v>
      </c>
      <c r="D30" s="161"/>
      <c r="E30" s="161"/>
      <c r="F30" s="14">
        <f t="shared" si="5"/>
        <v>0</v>
      </c>
      <c r="G30" s="138"/>
      <c r="H30" s="15">
        <f t="shared" si="1"/>
        <v>0</v>
      </c>
      <c r="I30" s="5"/>
      <c r="J30" s="125">
        <f t="shared" si="2"/>
        <v>0</v>
      </c>
      <c r="K30" s="15">
        <f t="shared" si="3"/>
        <v>0</v>
      </c>
      <c r="L30" s="32"/>
      <c r="M30" s="27"/>
      <c r="N30" s="208"/>
    </row>
    <row r="31" spans="1:14" ht="30" customHeight="1" x14ac:dyDescent="0.25">
      <c r="A31" s="16"/>
      <c r="B31" s="16"/>
      <c r="C31" s="17"/>
      <c r="D31" s="153"/>
      <c r="E31" s="153"/>
      <c r="F31" s="153"/>
      <c r="G31" s="154" t="s">
        <v>895</v>
      </c>
      <c r="H31" s="6">
        <f>SUM(H5:H30)</f>
        <v>0</v>
      </c>
      <c r="I31" s="131"/>
      <c r="J31" s="6">
        <f>SUM(J5:J30)</f>
        <v>0</v>
      </c>
      <c r="K31" s="126">
        <f>SUM(K5:K30)</f>
        <v>0</v>
      </c>
      <c r="L31" s="152" t="s">
        <v>896</v>
      </c>
      <c r="M31" s="16"/>
      <c r="N31" s="209"/>
    </row>
  </sheetData>
  <sheetProtection algorithmName="SHA-512" hashValue="hb0y8MbB4/uzyl6foTQmV1D98/vrBzivj5aV/JhekR0NAH22z3rKZWr7l6/eqgtHMrUGzJHx/ICTITFdGctKcQ==" saltValue="CHK7IXJWRHav0IaIVfOFdQ==" spinCount="100000" sheet="1" objects="1" scenarios="1"/>
  <protectedRanges>
    <protectedRange sqref="M31" name="Range1_20"/>
    <protectedRange sqref="M23" name="Range1_29"/>
    <protectedRange sqref="L4:L30" name="Range1_16_1"/>
    <protectedRange sqref="M4:M22 M24:M30" name="Range1_20_1"/>
  </protectedRanges>
  <mergeCells count="2">
    <mergeCell ref="A1:M2"/>
    <mergeCell ref="A4:M4"/>
  </mergeCells>
  <conditionalFormatting sqref="M5:M22">
    <cfRule type="duplicateValues" dxfId="14" priority="1"/>
  </conditionalFormatting>
  <conditionalFormatting sqref="M24:M30">
    <cfRule type="duplicateValues" dxfId="13" priority="2"/>
  </conditionalFormatting>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zoomScale="80" zoomScaleNormal="80" zoomScaleSheetLayoutView="80" workbookViewId="0">
      <pane xSplit="8" ySplit="3" topLeftCell="I4" activePane="bottomRight" state="frozen"/>
      <selection activeCell="D6" sqref="D6:F6"/>
      <selection pane="topRight" activeCell="D6" sqref="D6:F6"/>
      <selection pane="bottomLeft" activeCell="D6" sqref="D6:F6"/>
      <selection pane="bottomRight" activeCell="H16" sqref="H16:I16"/>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68" t="s">
        <v>668</v>
      </c>
      <c r="B4" s="169"/>
      <c r="C4" s="169"/>
      <c r="D4" s="169"/>
      <c r="E4" s="169"/>
      <c r="F4" s="169"/>
      <c r="G4" s="169"/>
      <c r="H4" s="169"/>
      <c r="I4" s="169"/>
      <c r="J4" s="169"/>
      <c r="K4" s="169"/>
      <c r="L4" s="169"/>
      <c r="M4" s="170"/>
      <c r="N4" s="207"/>
    </row>
    <row r="5" spans="1:16" ht="38.25" x14ac:dyDescent="0.2">
      <c r="A5" s="11">
        <v>1</v>
      </c>
      <c r="B5" s="31" t="s">
        <v>669</v>
      </c>
      <c r="C5" s="13" t="s">
        <v>0</v>
      </c>
      <c r="D5" s="161"/>
      <c r="E5" s="161"/>
      <c r="F5" s="14">
        <f t="shared" ref="F5" si="0">SUM(D5:E5)</f>
        <v>0</v>
      </c>
      <c r="G5" s="138"/>
      <c r="H5" s="15">
        <f t="shared" ref="H5:H28" si="1">F5*G5</f>
        <v>0</v>
      </c>
      <c r="I5" s="5"/>
      <c r="J5" s="125">
        <f t="shared" ref="J5:J28" si="2">H5*I5</f>
        <v>0</v>
      </c>
      <c r="K5" s="15">
        <f t="shared" ref="K5:K28" si="3">H5+J5</f>
        <v>0</v>
      </c>
      <c r="L5" s="18"/>
      <c r="M5" s="32"/>
      <c r="N5" s="208"/>
    </row>
    <row r="6" spans="1:16" ht="38.25" x14ac:dyDescent="0.2">
      <c r="A6" s="11">
        <v>2</v>
      </c>
      <c r="B6" s="31" t="s">
        <v>670</v>
      </c>
      <c r="C6" s="13" t="s">
        <v>0</v>
      </c>
      <c r="D6" s="161"/>
      <c r="E6" s="161"/>
      <c r="F6" s="14">
        <f t="shared" ref="F6:F7" si="4">SUM(D6:E6)</f>
        <v>0</v>
      </c>
      <c r="G6" s="138"/>
      <c r="H6" s="15">
        <f t="shared" si="1"/>
        <v>0</v>
      </c>
      <c r="I6" s="5"/>
      <c r="J6" s="125">
        <f t="shared" si="2"/>
        <v>0</v>
      </c>
      <c r="K6" s="15">
        <f t="shared" si="3"/>
        <v>0</v>
      </c>
      <c r="L6" s="32"/>
      <c r="M6" s="32"/>
      <c r="N6" s="208"/>
    </row>
    <row r="7" spans="1:16" ht="38.25" x14ac:dyDescent="0.2">
      <c r="A7" s="11">
        <v>3</v>
      </c>
      <c r="B7" s="31" t="s">
        <v>671</v>
      </c>
      <c r="C7" s="13" t="s">
        <v>0</v>
      </c>
      <c r="D7" s="161"/>
      <c r="E7" s="161"/>
      <c r="F7" s="14">
        <f t="shared" si="4"/>
        <v>0</v>
      </c>
      <c r="G7" s="138"/>
      <c r="H7" s="15">
        <f t="shared" si="1"/>
        <v>0</v>
      </c>
      <c r="I7" s="5"/>
      <c r="J7" s="125">
        <f t="shared" si="2"/>
        <v>0</v>
      </c>
      <c r="K7" s="15">
        <f t="shared" si="3"/>
        <v>0</v>
      </c>
      <c r="L7" s="32"/>
      <c r="M7" s="32"/>
      <c r="N7" s="208"/>
    </row>
    <row r="8" spans="1:16" ht="38.25" x14ac:dyDescent="0.2">
      <c r="A8" s="11">
        <v>4</v>
      </c>
      <c r="B8" s="31" t="s">
        <v>672</v>
      </c>
      <c r="C8" s="13" t="s">
        <v>0</v>
      </c>
      <c r="D8" s="161"/>
      <c r="E8" s="161"/>
      <c r="F8" s="14">
        <f t="shared" ref="F8:F28" si="5">SUM(D8:E8)</f>
        <v>0</v>
      </c>
      <c r="G8" s="138"/>
      <c r="H8" s="15">
        <f t="shared" si="1"/>
        <v>0</v>
      </c>
      <c r="I8" s="5"/>
      <c r="J8" s="125">
        <f t="shared" si="2"/>
        <v>0</v>
      </c>
      <c r="K8" s="15">
        <f t="shared" si="3"/>
        <v>0</v>
      </c>
      <c r="L8" s="32"/>
      <c r="M8" s="32"/>
      <c r="N8" s="208"/>
    </row>
    <row r="9" spans="1:16" ht="38.25" x14ac:dyDescent="0.2">
      <c r="A9" s="11">
        <v>5</v>
      </c>
      <c r="B9" s="31" t="s">
        <v>673</v>
      </c>
      <c r="C9" s="13" t="s">
        <v>0</v>
      </c>
      <c r="D9" s="161"/>
      <c r="E9" s="161"/>
      <c r="F9" s="14">
        <f t="shared" si="5"/>
        <v>0</v>
      </c>
      <c r="G9" s="138"/>
      <c r="H9" s="15">
        <f t="shared" si="1"/>
        <v>0</v>
      </c>
      <c r="I9" s="5"/>
      <c r="J9" s="125">
        <f t="shared" si="2"/>
        <v>0</v>
      </c>
      <c r="K9" s="15">
        <f t="shared" si="3"/>
        <v>0</v>
      </c>
      <c r="L9" s="32"/>
      <c r="M9" s="32"/>
      <c r="N9" s="208"/>
    </row>
    <row r="10" spans="1:16" ht="38.25" x14ac:dyDescent="0.2">
      <c r="A10" s="11">
        <v>6</v>
      </c>
      <c r="B10" s="31" t="s">
        <v>674</v>
      </c>
      <c r="C10" s="13" t="s">
        <v>0</v>
      </c>
      <c r="D10" s="161"/>
      <c r="E10" s="161"/>
      <c r="F10" s="14">
        <f t="shared" si="5"/>
        <v>0</v>
      </c>
      <c r="G10" s="138"/>
      <c r="H10" s="15">
        <f t="shared" si="1"/>
        <v>0</v>
      </c>
      <c r="I10" s="5"/>
      <c r="J10" s="125">
        <f t="shared" si="2"/>
        <v>0</v>
      </c>
      <c r="K10" s="15">
        <f t="shared" si="3"/>
        <v>0</v>
      </c>
      <c r="L10" s="32"/>
      <c r="M10" s="32"/>
      <c r="N10" s="208"/>
    </row>
    <row r="11" spans="1:16" ht="38.25" x14ac:dyDescent="0.2">
      <c r="A11" s="11">
        <v>7</v>
      </c>
      <c r="B11" s="31" t="s">
        <v>675</v>
      </c>
      <c r="C11" s="13" t="s">
        <v>0</v>
      </c>
      <c r="D11" s="161"/>
      <c r="E11" s="161"/>
      <c r="F11" s="14">
        <f t="shared" si="5"/>
        <v>0</v>
      </c>
      <c r="G11" s="138"/>
      <c r="H11" s="15">
        <f t="shared" si="1"/>
        <v>0</v>
      </c>
      <c r="I11" s="5"/>
      <c r="J11" s="125">
        <f t="shared" si="2"/>
        <v>0</v>
      </c>
      <c r="K11" s="15">
        <f t="shared" si="3"/>
        <v>0</v>
      </c>
      <c r="L11" s="32"/>
      <c r="M11" s="32"/>
      <c r="N11" s="208"/>
    </row>
    <row r="12" spans="1:16" ht="38.25" x14ac:dyDescent="0.2">
      <c r="A12" s="11">
        <v>8</v>
      </c>
      <c r="B12" s="31" t="s">
        <v>676</v>
      </c>
      <c r="C12" s="13" t="s">
        <v>0</v>
      </c>
      <c r="D12" s="161"/>
      <c r="E12" s="161"/>
      <c r="F12" s="14">
        <f t="shared" si="5"/>
        <v>0</v>
      </c>
      <c r="G12" s="138"/>
      <c r="H12" s="15">
        <f t="shared" si="1"/>
        <v>0</v>
      </c>
      <c r="I12" s="5"/>
      <c r="J12" s="125">
        <f t="shared" si="2"/>
        <v>0</v>
      </c>
      <c r="K12" s="15">
        <f t="shared" si="3"/>
        <v>0</v>
      </c>
      <c r="L12" s="32"/>
      <c r="M12" s="32"/>
      <c r="N12" s="208"/>
    </row>
    <row r="13" spans="1:16" ht="38.25" x14ac:dyDescent="0.2">
      <c r="A13" s="11">
        <v>9</v>
      </c>
      <c r="B13" s="31" t="s">
        <v>677</v>
      </c>
      <c r="C13" s="13" t="s">
        <v>0</v>
      </c>
      <c r="D13" s="161"/>
      <c r="E13" s="161"/>
      <c r="F13" s="14">
        <f t="shared" si="5"/>
        <v>0</v>
      </c>
      <c r="G13" s="138"/>
      <c r="H13" s="15">
        <f t="shared" si="1"/>
        <v>0</v>
      </c>
      <c r="I13" s="5"/>
      <c r="J13" s="125">
        <f t="shared" si="2"/>
        <v>0</v>
      </c>
      <c r="K13" s="15">
        <f t="shared" si="3"/>
        <v>0</v>
      </c>
      <c r="L13" s="32"/>
      <c r="M13" s="32"/>
      <c r="N13" s="208"/>
    </row>
    <row r="14" spans="1:16" ht="38.25" x14ac:dyDescent="0.2">
      <c r="A14" s="11">
        <v>10</v>
      </c>
      <c r="B14" s="31" t="s">
        <v>678</v>
      </c>
      <c r="C14" s="13" t="s">
        <v>0</v>
      </c>
      <c r="D14" s="161"/>
      <c r="E14" s="161"/>
      <c r="F14" s="14">
        <f t="shared" si="5"/>
        <v>0</v>
      </c>
      <c r="G14" s="138"/>
      <c r="H14" s="15">
        <f t="shared" si="1"/>
        <v>0</v>
      </c>
      <c r="I14" s="5"/>
      <c r="J14" s="125">
        <f t="shared" si="2"/>
        <v>0</v>
      </c>
      <c r="K14" s="15">
        <f t="shared" si="3"/>
        <v>0</v>
      </c>
      <c r="L14" s="32"/>
      <c r="M14" s="32"/>
      <c r="N14" s="208"/>
    </row>
    <row r="15" spans="1:16" ht="38.25" x14ac:dyDescent="0.2">
      <c r="A15" s="11">
        <v>11</v>
      </c>
      <c r="B15" s="31" t="s">
        <v>679</v>
      </c>
      <c r="C15" s="13" t="s">
        <v>0</v>
      </c>
      <c r="D15" s="161"/>
      <c r="E15" s="161"/>
      <c r="F15" s="14">
        <f t="shared" si="5"/>
        <v>0</v>
      </c>
      <c r="G15" s="138"/>
      <c r="H15" s="15">
        <f t="shared" si="1"/>
        <v>0</v>
      </c>
      <c r="I15" s="5"/>
      <c r="J15" s="125">
        <f t="shared" si="2"/>
        <v>0</v>
      </c>
      <c r="K15" s="15">
        <f t="shared" si="3"/>
        <v>0</v>
      </c>
      <c r="L15" s="32"/>
      <c r="M15" s="32"/>
      <c r="N15" s="208"/>
    </row>
    <row r="16" spans="1:16" ht="38.25" x14ac:dyDescent="0.2">
      <c r="A16" s="11">
        <v>12</v>
      </c>
      <c r="B16" s="31" t="s">
        <v>680</v>
      </c>
      <c r="C16" s="13" t="s">
        <v>0</v>
      </c>
      <c r="D16" s="161"/>
      <c r="E16" s="161"/>
      <c r="F16" s="14">
        <f t="shared" si="5"/>
        <v>0</v>
      </c>
      <c r="G16" s="138"/>
      <c r="H16" s="15">
        <f t="shared" si="1"/>
        <v>0</v>
      </c>
      <c r="I16" s="5"/>
      <c r="J16" s="125">
        <f t="shared" si="2"/>
        <v>0</v>
      </c>
      <c r="K16" s="15">
        <f t="shared" si="3"/>
        <v>0</v>
      </c>
      <c r="L16" s="32"/>
      <c r="M16" s="32"/>
      <c r="N16" s="208"/>
    </row>
    <row r="17" spans="1:14" ht="38.25" x14ac:dyDescent="0.2">
      <c r="A17" s="11">
        <v>13</v>
      </c>
      <c r="B17" s="31" t="s">
        <v>681</v>
      </c>
      <c r="C17" s="13" t="s">
        <v>0</v>
      </c>
      <c r="D17" s="161"/>
      <c r="E17" s="161"/>
      <c r="F17" s="14">
        <f t="shared" si="5"/>
        <v>0</v>
      </c>
      <c r="G17" s="138"/>
      <c r="H17" s="15">
        <f t="shared" si="1"/>
        <v>0</v>
      </c>
      <c r="I17" s="5"/>
      <c r="J17" s="125">
        <f t="shared" si="2"/>
        <v>0</v>
      </c>
      <c r="K17" s="15">
        <f t="shared" si="3"/>
        <v>0</v>
      </c>
      <c r="L17" s="32"/>
      <c r="M17" s="32"/>
      <c r="N17" s="208"/>
    </row>
    <row r="18" spans="1:14" ht="38.25" x14ac:dyDescent="0.2">
      <c r="A18" s="11">
        <v>14</v>
      </c>
      <c r="B18" s="31" t="s">
        <v>682</v>
      </c>
      <c r="C18" s="13" t="s">
        <v>0</v>
      </c>
      <c r="D18" s="161"/>
      <c r="E18" s="161"/>
      <c r="F18" s="14">
        <f t="shared" si="5"/>
        <v>0</v>
      </c>
      <c r="G18" s="138"/>
      <c r="H18" s="15">
        <f t="shared" si="1"/>
        <v>0</v>
      </c>
      <c r="I18" s="5"/>
      <c r="J18" s="125">
        <f t="shared" si="2"/>
        <v>0</v>
      </c>
      <c r="K18" s="15">
        <f t="shared" si="3"/>
        <v>0</v>
      </c>
      <c r="L18" s="32"/>
      <c r="M18" s="32"/>
      <c r="N18" s="208"/>
    </row>
    <row r="19" spans="1:14" ht="38.25" x14ac:dyDescent="0.2">
      <c r="A19" s="11">
        <v>15</v>
      </c>
      <c r="B19" s="31" t="s">
        <v>683</v>
      </c>
      <c r="C19" s="13" t="s">
        <v>0</v>
      </c>
      <c r="D19" s="161"/>
      <c r="E19" s="161"/>
      <c r="F19" s="14">
        <f t="shared" si="5"/>
        <v>0</v>
      </c>
      <c r="G19" s="138"/>
      <c r="H19" s="15">
        <f t="shared" si="1"/>
        <v>0</v>
      </c>
      <c r="I19" s="5"/>
      <c r="J19" s="125">
        <f t="shared" si="2"/>
        <v>0</v>
      </c>
      <c r="K19" s="15">
        <f t="shared" si="3"/>
        <v>0</v>
      </c>
      <c r="L19" s="32"/>
      <c r="M19" s="32"/>
      <c r="N19" s="208"/>
    </row>
    <row r="20" spans="1:14" ht="38.25" x14ac:dyDescent="0.2">
      <c r="A20" s="11">
        <v>16</v>
      </c>
      <c r="B20" s="31" t="s">
        <v>684</v>
      </c>
      <c r="C20" s="13" t="s">
        <v>0</v>
      </c>
      <c r="D20" s="161"/>
      <c r="E20" s="161"/>
      <c r="F20" s="14">
        <f t="shared" si="5"/>
        <v>0</v>
      </c>
      <c r="G20" s="138"/>
      <c r="H20" s="15">
        <f t="shared" si="1"/>
        <v>0</v>
      </c>
      <c r="I20" s="5"/>
      <c r="J20" s="125">
        <f t="shared" si="2"/>
        <v>0</v>
      </c>
      <c r="K20" s="15">
        <f t="shared" si="3"/>
        <v>0</v>
      </c>
      <c r="L20" s="32"/>
      <c r="M20" s="75"/>
      <c r="N20" s="208"/>
    </row>
    <row r="21" spans="1:14" ht="38.25" x14ac:dyDescent="0.2">
      <c r="A21" s="11">
        <v>17</v>
      </c>
      <c r="B21" s="31" t="s">
        <v>685</v>
      </c>
      <c r="C21" s="13" t="s">
        <v>0</v>
      </c>
      <c r="D21" s="161"/>
      <c r="E21" s="161"/>
      <c r="F21" s="14">
        <f t="shared" si="5"/>
        <v>0</v>
      </c>
      <c r="G21" s="138"/>
      <c r="H21" s="15">
        <f t="shared" si="1"/>
        <v>0</v>
      </c>
      <c r="I21" s="5"/>
      <c r="J21" s="125">
        <f t="shared" si="2"/>
        <v>0</v>
      </c>
      <c r="K21" s="15">
        <f t="shared" si="3"/>
        <v>0</v>
      </c>
      <c r="L21" s="32"/>
      <c r="M21" s="49"/>
      <c r="N21" s="208"/>
    </row>
    <row r="22" spans="1:14" ht="51" x14ac:dyDescent="0.2">
      <c r="A22" s="11">
        <v>18</v>
      </c>
      <c r="B22" s="31" t="s">
        <v>686</v>
      </c>
      <c r="C22" s="13" t="s">
        <v>0</v>
      </c>
      <c r="D22" s="161"/>
      <c r="E22" s="161"/>
      <c r="F22" s="14">
        <f t="shared" si="5"/>
        <v>0</v>
      </c>
      <c r="G22" s="138"/>
      <c r="H22" s="15">
        <f t="shared" si="1"/>
        <v>0</v>
      </c>
      <c r="I22" s="5"/>
      <c r="J22" s="125">
        <f t="shared" si="2"/>
        <v>0</v>
      </c>
      <c r="K22" s="15">
        <f t="shared" si="3"/>
        <v>0</v>
      </c>
      <c r="L22" s="32"/>
      <c r="M22" s="18"/>
      <c r="N22" s="208"/>
    </row>
    <row r="23" spans="1:14" ht="51" x14ac:dyDescent="0.2">
      <c r="A23" s="11">
        <v>19</v>
      </c>
      <c r="B23" s="31" t="s">
        <v>687</v>
      </c>
      <c r="C23" s="13" t="s">
        <v>0</v>
      </c>
      <c r="D23" s="161"/>
      <c r="E23" s="161"/>
      <c r="F23" s="14">
        <f t="shared" si="5"/>
        <v>0</v>
      </c>
      <c r="G23" s="138"/>
      <c r="H23" s="15">
        <f t="shared" si="1"/>
        <v>0</v>
      </c>
      <c r="I23" s="5"/>
      <c r="J23" s="125">
        <f t="shared" si="2"/>
        <v>0</v>
      </c>
      <c r="K23" s="15">
        <f t="shared" si="3"/>
        <v>0</v>
      </c>
      <c r="L23" s="32"/>
      <c r="M23" s="18"/>
      <c r="N23" s="208"/>
    </row>
    <row r="24" spans="1:14" ht="51" x14ac:dyDescent="0.2">
      <c r="A24" s="11">
        <v>20</v>
      </c>
      <c r="B24" s="31" t="s">
        <v>688</v>
      </c>
      <c r="C24" s="13" t="s">
        <v>0</v>
      </c>
      <c r="D24" s="161"/>
      <c r="E24" s="161"/>
      <c r="F24" s="14">
        <f t="shared" si="5"/>
        <v>0</v>
      </c>
      <c r="G24" s="138"/>
      <c r="H24" s="15">
        <f t="shared" si="1"/>
        <v>0</v>
      </c>
      <c r="I24" s="5"/>
      <c r="J24" s="125">
        <f t="shared" si="2"/>
        <v>0</v>
      </c>
      <c r="K24" s="15">
        <f t="shared" si="3"/>
        <v>0</v>
      </c>
      <c r="L24" s="32"/>
      <c r="M24" s="18"/>
      <c r="N24" s="208"/>
    </row>
    <row r="25" spans="1:14" x14ac:dyDescent="0.2">
      <c r="A25" s="11">
        <v>21</v>
      </c>
      <c r="B25" s="31" t="s">
        <v>689</v>
      </c>
      <c r="C25" s="13" t="s">
        <v>0</v>
      </c>
      <c r="D25" s="161"/>
      <c r="E25" s="161"/>
      <c r="F25" s="14">
        <f t="shared" si="5"/>
        <v>0</v>
      </c>
      <c r="G25" s="138"/>
      <c r="H25" s="15">
        <f t="shared" si="1"/>
        <v>0</v>
      </c>
      <c r="I25" s="5"/>
      <c r="J25" s="125">
        <f t="shared" si="2"/>
        <v>0</v>
      </c>
      <c r="K25" s="15">
        <f t="shared" si="3"/>
        <v>0</v>
      </c>
      <c r="L25" s="32"/>
      <c r="M25" s="18"/>
      <c r="N25" s="208"/>
    </row>
    <row r="26" spans="1:14" x14ac:dyDescent="0.2">
      <c r="A26" s="11">
        <v>22</v>
      </c>
      <c r="B26" s="31" t="s">
        <v>690</v>
      </c>
      <c r="C26" s="13" t="s">
        <v>0</v>
      </c>
      <c r="D26" s="161"/>
      <c r="E26" s="161"/>
      <c r="F26" s="14">
        <f t="shared" si="5"/>
        <v>0</v>
      </c>
      <c r="G26" s="138"/>
      <c r="H26" s="15">
        <f t="shared" si="1"/>
        <v>0</v>
      </c>
      <c r="I26" s="5"/>
      <c r="J26" s="125">
        <f t="shared" si="2"/>
        <v>0</v>
      </c>
      <c r="K26" s="15">
        <f t="shared" si="3"/>
        <v>0</v>
      </c>
      <c r="L26" s="32"/>
      <c r="M26" s="18"/>
      <c r="N26" s="208"/>
    </row>
    <row r="27" spans="1:14" x14ac:dyDescent="0.2">
      <c r="A27" s="11">
        <v>23</v>
      </c>
      <c r="B27" s="31" t="s">
        <v>691</v>
      </c>
      <c r="C27" s="13" t="s">
        <v>0</v>
      </c>
      <c r="D27" s="161"/>
      <c r="E27" s="161"/>
      <c r="F27" s="14">
        <f t="shared" si="5"/>
        <v>0</v>
      </c>
      <c r="G27" s="138"/>
      <c r="H27" s="15">
        <f t="shared" si="1"/>
        <v>0</v>
      </c>
      <c r="I27" s="5"/>
      <c r="J27" s="125">
        <f t="shared" si="2"/>
        <v>0</v>
      </c>
      <c r="K27" s="15">
        <f t="shared" si="3"/>
        <v>0</v>
      </c>
      <c r="L27" s="32"/>
      <c r="M27" s="18"/>
      <c r="N27" s="208"/>
    </row>
    <row r="28" spans="1:14" x14ac:dyDescent="0.2">
      <c r="A28" s="11">
        <v>24</v>
      </c>
      <c r="B28" s="31" t="s">
        <v>692</v>
      </c>
      <c r="C28" s="13" t="s">
        <v>0</v>
      </c>
      <c r="D28" s="161"/>
      <c r="E28" s="161"/>
      <c r="F28" s="14">
        <f t="shared" si="5"/>
        <v>0</v>
      </c>
      <c r="G28" s="138"/>
      <c r="H28" s="15">
        <f t="shared" si="1"/>
        <v>0</v>
      </c>
      <c r="I28" s="5"/>
      <c r="J28" s="125">
        <f t="shared" si="2"/>
        <v>0</v>
      </c>
      <c r="K28" s="15">
        <f t="shared" si="3"/>
        <v>0</v>
      </c>
      <c r="L28" s="32"/>
      <c r="M28" s="18"/>
      <c r="N28" s="208"/>
    </row>
    <row r="29" spans="1:14" ht="30" customHeight="1" x14ac:dyDescent="0.25">
      <c r="A29" s="16"/>
      <c r="B29" s="16"/>
      <c r="C29" s="17"/>
      <c r="D29" s="153"/>
      <c r="E29" s="153"/>
      <c r="F29" s="153"/>
      <c r="G29" s="154" t="s">
        <v>895</v>
      </c>
      <c r="H29" s="6">
        <f>SUM(H5:H28)</f>
        <v>0</v>
      </c>
      <c r="I29" s="131"/>
      <c r="J29" s="6">
        <f>SUM(J5:J28)</f>
        <v>0</v>
      </c>
      <c r="K29" s="126">
        <f>SUM(K5:K28)</f>
        <v>0</v>
      </c>
      <c r="L29" s="152" t="s">
        <v>896</v>
      </c>
      <c r="M29" s="16"/>
      <c r="N29" s="209"/>
    </row>
    <row r="30" spans="1:14" x14ac:dyDescent="0.2">
      <c r="H30" s="20"/>
      <c r="J30" s="20"/>
      <c r="K30" s="20"/>
      <c r="L30" s="28"/>
    </row>
    <row r="31" spans="1:14" x14ac:dyDescent="0.2">
      <c r="H31" s="20"/>
      <c r="J31" s="20"/>
      <c r="K31" s="20"/>
      <c r="L31" s="28"/>
    </row>
    <row r="32" spans="1:14" x14ac:dyDescent="0.2">
      <c r="H32" s="20"/>
      <c r="J32" s="20"/>
      <c r="K32" s="20"/>
      <c r="L32" s="28"/>
    </row>
    <row r="33" spans="8:12" x14ac:dyDescent="0.2">
      <c r="H33" s="20"/>
      <c r="J33" s="20"/>
      <c r="K33" s="20"/>
      <c r="L33" s="28"/>
    </row>
  </sheetData>
  <sheetProtection algorithmName="SHA-512" hashValue="Ohta2FYK7FdROuLh/A/EdGSpH4jESgspnUMATGUOiK6wQHf6hODmt2CrKCyKNEb8woaEnQ1UukkiHDXgVj/nQg==" saltValue="S1+IFRJ9vcfd5VdUJuT0Gg==" spinCount="100000" sheet="1" objects="1" scenarios="1"/>
  <protectedRanges>
    <protectedRange sqref="M29" name="Range1_20"/>
    <protectedRange sqref="L4:L28" name="Range1_16_1"/>
    <protectedRange sqref="M4:M20" name="Range1_20_1"/>
    <protectedRange sqref="M21" name="Range1_20_2"/>
    <protectedRange sqref="M22:M28" name="Range1_1"/>
  </protectedRanges>
  <mergeCells count="2">
    <mergeCell ref="A1:M2"/>
    <mergeCell ref="A4:M4"/>
  </mergeCells>
  <conditionalFormatting sqref="M5:M28">
    <cfRule type="duplicateValues" dxfId="12" priority="1"/>
  </conditionalFormatting>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4"/>
  <sheetViews>
    <sheetView view="pageBreakPreview" zoomScale="80" zoomScaleNormal="80" zoomScaleSheetLayoutView="80" workbookViewId="0">
      <pane xSplit="8" ySplit="3" topLeftCell="I163" activePane="bottomRight" state="frozen"/>
      <selection activeCell="D6" sqref="D6:F6"/>
      <selection pane="topRight" activeCell="D6" sqref="D6:F6"/>
      <selection pane="bottomLeft" activeCell="D6" sqref="D6:F6"/>
      <selection pane="bottomRight" activeCell="H183" sqref="H183:I183"/>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s="82" customFormat="1" ht="30" customHeight="1" x14ac:dyDescent="0.2">
      <c r="A4" s="168" t="s">
        <v>478</v>
      </c>
      <c r="B4" s="169"/>
      <c r="C4" s="169"/>
      <c r="D4" s="169"/>
      <c r="E4" s="169"/>
      <c r="F4" s="169"/>
      <c r="G4" s="169"/>
      <c r="H4" s="169"/>
      <c r="I4" s="169"/>
      <c r="J4" s="169"/>
      <c r="K4" s="169"/>
      <c r="L4" s="169"/>
      <c r="M4" s="170"/>
      <c r="N4" s="207"/>
    </row>
    <row r="5" spans="1:16" s="82" customFormat="1" ht="25.5" x14ac:dyDescent="0.2">
      <c r="A5" s="11">
        <v>1</v>
      </c>
      <c r="B5" s="12" t="s">
        <v>479</v>
      </c>
      <c r="C5" s="13" t="s">
        <v>0</v>
      </c>
      <c r="D5" s="161"/>
      <c r="E5" s="161"/>
      <c r="F5" s="14">
        <f t="shared" ref="F5" si="0">SUM(D5:E5)</f>
        <v>0</v>
      </c>
      <c r="G5" s="138"/>
      <c r="H5" s="15">
        <f t="shared" ref="H5:H68" si="1">F5*G5</f>
        <v>0</v>
      </c>
      <c r="I5" s="5"/>
      <c r="J5" s="125">
        <f t="shared" ref="J5:J68" si="2">H5*I5</f>
        <v>0</v>
      </c>
      <c r="K5" s="15">
        <f t="shared" ref="K5:K68" si="3">H5+J5</f>
        <v>0</v>
      </c>
      <c r="L5" s="18"/>
      <c r="M5" s="18"/>
      <c r="N5" s="219"/>
    </row>
    <row r="6" spans="1:16" s="82" customFormat="1" ht="25.5" x14ac:dyDescent="0.2">
      <c r="A6" s="11">
        <v>2</v>
      </c>
      <c r="B6" s="12" t="s">
        <v>480</v>
      </c>
      <c r="C6" s="13" t="s">
        <v>0</v>
      </c>
      <c r="D6" s="161"/>
      <c r="E6" s="161"/>
      <c r="F6" s="14">
        <f t="shared" ref="F6:F7" si="4">SUM(D6:E6)</f>
        <v>0</v>
      </c>
      <c r="G6" s="138"/>
      <c r="H6" s="15">
        <f t="shared" si="1"/>
        <v>0</v>
      </c>
      <c r="I6" s="5"/>
      <c r="J6" s="125">
        <f t="shared" si="2"/>
        <v>0</v>
      </c>
      <c r="K6" s="15">
        <f t="shared" si="3"/>
        <v>0</v>
      </c>
      <c r="L6" s="18"/>
      <c r="M6" s="18"/>
      <c r="N6" s="219"/>
    </row>
    <row r="7" spans="1:16" s="82" customFormat="1" ht="25.5" x14ac:dyDescent="0.2">
      <c r="A7" s="11">
        <v>3</v>
      </c>
      <c r="B7" s="12" t="s">
        <v>481</v>
      </c>
      <c r="C7" s="13" t="s">
        <v>0</v>
      </c>
      <c r="D7" s="161"/>
      <c r="E7" s="161"/>
      <c r="F7" s="14">
        <f t="shared" si="4"/>
        <v>0</v>
      </c>
      <c r="G7" s="138"/>
      <c r="H7" s="15">
        <f t="shared" si="1"/>
        <v>0</v>
      </c>
      <c r="I7" s="5"/>
      <c r="J7" s="125">
        <f t="shared" si="2"/>
        <v>0</v>
      </c>
      <c r="K7" s="15">
        <f t="shared" si="3"/>
        <v>0</v>
      </c>
      <c r="L7" s="18"/>
      <c r="M7" s="18"/>
      <c r="N7" s="219"/>
    </row>
    <row r="8" spans="1:16" s="82" customFormat="1" ht="25.5" x14ac:dyDescent="0.2">
      <c r="A8" s="11">
        <v>4</v>
      </c>
      <c r="B8" s="12" t="s">
        <v>482</v>
      </c>
      <c r="C8" s="13" t="s">
        <v>0</v>
      </c>
      <c r="D8" s="161"/>
      <c r="E8" s="161"/>
      <c r="F8" s="14">
        <f t="shared" ref="F8:F71" si="5">SUM(D8:E8)</f>
        <v>0</v>
      </c>
      <c r="G8" s="138"/>
      <c r="H8" s="15">
        <f t="shared" si="1"/>
        <v>0</v>
      </c>
      <c r="I8" s="5"/>
      <c r="J8" s="125">
        <f t="shared" si="2"/>
        <v>0</v>
      </c>
      <c r="K8" s="15">
        <f t="shared" si="3"/>
        <v>0</v>
      </c>
      <c r="L8" s="18"/>
      <c r="M8" s="18"/>
      <c r="N8" s="219"/>
    </row>
    <row r="9" spans="1:16" s="82" customFormat="1" ht="25.5" x14ac:dyDescent="0.2">
      <c r="A9" s="11">
        <v>5</v>
      </c>
      <c r="B9" s="12" t="s">
        <v>483</v>
      </c>
      <c r="C9" s="13" t="s">
        <v>0</v>
      </c>
      <c r="D9" s="161"/>
      <c r="E9" s="161"/>
      <c r="F9" s="14">
        <f t="shared" si="5"/>
        <v>0</v>
      </c>
      <c r="G9" s="138"/>
      <c r="H9" s="15">
        <f t="shared" si="1"/>
        <v>0</v>
      </c>
      <c r="I9" s="5"/>
      <c r="J9" s="125">
        <f t="shared" si="2"/>
        <v>0</v>
      </c>
      <c r="K9" s="15">
        <f t="shared" si="3"/>
        <v>0</v>
      </c>
      <c r="L9" s="18"/>
      <c r="M9" s="18"/>
      <c r="N9" s="219"/>
    </row>
    <row r="10" spans="1:16" s="82" customFormat="1" x14ac:dyDescent="0.2">
      <c r="A10" s="11">
        <v>6</v>
      </c>
      <c r="B10" s="12" t="s">
        <v>484</v>
      </c>
      <c r="C10" s="13" t="s">
        <v>0</v>
      </c>
      <c r="D10" s="161"/>
      <c r="E10" s="161"/>
      <c r="F10" s="14">
        <f t="shared" si="5"/>
        <v>0</v>
      </c>
      <c r="G10" s="138"/>
      <c r="H10" s="15">
        <f t="shared" si="1"/>
        <v>0</v>
      </c>
      <c r="I10" s="5"/>
      <c r="J10" s="125">
        <f t="shared" si="2"/>
        <v>0</v>
      </c>
      <c r="K10" s="15">
        <f t="shared" si="3"/>
        <v>0</v>
      </c>
      <c r="L10" s="18"/>
      <c r="M10" s="18"/>
      <c r="N10" s="219"/>
    </row>
    <row r="11" spans="1:16" s="82" customFormat="1" x14ac:dyDescent="0.2">
      <c r="A11" s="11">
        <v>7</v>
      </c>
      <c r="B11" s="12" t="s">
        <v>485</v>
      </c>
      <c r="C11" s="13" t="s">
        <v>0</v>
      </c>
      <c r="D11" s="161"/>
      <c r="E11" s="161"/>
      <c r="F11" s="14">
        <f t="shared" si="5"/>
        <v>0</v>
      </c>
      <c r="G11" s="138"/>
      <c r="H11" s="15">
        <f t="shared" si="1"/>
        <v>0</v>
      </c>
      <c r="I11" s="5"/>
      <c r="J11" s="125">
        <f t="shared" si="2"/>
        <v>0</v>
      </c>
      <c r="K11" s="15">
        <f t="shared" si="3"/>
        <v>0</v>
      </c>
      <c r="L11" s="18"/>
      <c r="M11" s="18"/>
      <c r="N11" s="219"/>
    </row>
    <row r="12" spans="1:16" s="82" customFormat="1" x14ac:dyDescent="0.2">
      <c r="A12" s="11">
        <v>8</v>
      </c>
      <c r="B12" s="12" t="s">
        <v>486</v>
      </c>
      <c r="C12" s="13" t="s">
        <v>0</v>
      </c>
      <c r="D12" s="161"/>
      <c r="E12" s="161"/>
      <c r="F12" s="14">
        <f t="shared" si="5"/>
        <v>0</v>
      </c>
      <c r="G12" s="138"/>
      <c r="H12" s="15">
        <f t="shared" si="1"/>
        <v>0</v>
      </c>
      <c r="I12" s="5"/>
      <c r="J12" s="125">
        <f t="shared" si="2"/>
        <v>0</v>
      </c>
      <c r="K12" s="15">
        <f t="shared" si="3"/>
        <v>0</v>
      </c>
      <c r="L12" s="18"/>
      <c r="M12" s="18"/>
      <c r="N12" s="219"/>
    </row>
    <row r="13" spans="1:16" s="82" customFormat="1" x14ac:dyDescent="0.2">
      <c r="A13" s="11">
        <v>9</v>
      </c>
      <c r="B13" s="12" t="s">
        <v>487</v>
      </c>
      <c r="C13" s="13" t="s">
        <v>0</v>
      </c>
      <c r="D13" s="161"/>
      <c r="E13" s="161"/>
      <c r="F13" s="14">
        <f t="shared" si="5"/>
        <v>0</v>
      </c>
      <c r="G13" s="138"/>
      <c r="H13" s="15">
        <f t="shared" si="1"/>
        <v>0</v>
      </c>
      <c r="I13" s="5"/>
      <c r="J13" s="125">
        <f t="shared" si="2"/>
        <v>0</v>
      </c>
      <c r="K13" s="15">
        <f t="shared" si="3"/>
        <v>0</v>
      </c>
      <c r="L13" s="18"/>
      <c r="M13" s="18"/>
      <c r="N13" s="219"/>
    </row>
    <row r="14" spans="1:16" s="82" customFormat="1" ht="25.5" x14ac:dyDescent="0.2">
      <c r="A14" s="11">
        <v>10</v>
      </c>
      <c r="B14" s="12" t="s">
        <v>488</v>
      </c>
      <c r="C14" s="13" t="s">
        <v>0</v>
      </c>
      <c r="D14" s="161"/>
      <c r="E14" s="161"/>
      <c r="F14" s="14">
        <f t="shared" si="5"/>
        <v>0</v>
      </c>
      <c r="G14" s="138"/>
      <c r="H14" s="15">
        <f t="shared" si="1"/>
        <v>0</v>
      </c>
      <c r="I14" s="5"/>
      <c r="J14" s="125">
        <f t="shared" si="2"/>
        <v>0</v>
      </c>
      <c r="K14" s="15">
        <f t="shared" si="3"/>
        <v>0</v>
      </c>
      <c r="L14" s="18"/>
      <c r="M14" s="18"/>
      <c r="N14" s="219"/>
    </row>
    <row r="15" spans="1:16" s="82" customFormat="1" ht="25.5" x14ac:dyDescent="0.2">
      <c r="A15" s="11">
        <v>11</v>
      </c>
      <c r="B15" s="12" t="s">
        <v>489</v>
      </c>
      <c r="C15" s="13" t="s">
        <v>0</v>
      </c>
      <c r="D15" s="161"/>
      <c r="E15" s="161"/>
      <c r="F15" s="14">
        <f t="shared" si="5"/>
        <v>0</v>
      </c>
      <c r="G15" s="138"/>
      <c r="H15" s="15">
        <f t="shared" si="1"/>
        <v>0</v>
      </c>
      <c r="I15" s="5"/>
      <c r="J15" s="125">
        <f t="shared" si="2"/>
        <v>0</v>
      </c>
      <c r="K15" s="15">
        <f t="shared" si="3"/>
        <v>0</v>
      </c>
      <c r="L15" s="18"/>
      <c r="M15" s="18"/>
      <c r="N15" s="219"/>
    </row>
    <row r="16" spans="1:16" s="82" customFormat="1" ht="25.5" x14ac:dyDescent="0.2">
      <c r="A16" s="11">
        <v>12</v>
      </c>
      <c r="B16" s="12" t="s">
        <v>490</v>
      </c>
      <c r="C16" s="13" t="s">
        <v>0</v>
      </c>
      <c r="D16" s="161"/>
      <c r="E16" s="161"/>
      <c r="F16" s="14">
        <f t="shared" si="5"/>
        <v>0</v>
      </c>
      <c r="G16" s="138"/>
      <c r="H16" s="15">
        <f t="shared" si="1"/>
        <v>0</v>
      </c>
      <c r="I16" s="5"/>
      <c r="J16" s="125">
        <f t="shared" si="2"/>
        <v>0</v>
      </c>
      <c r="K16" s="15">
        <f t="shared" si="3"/>
        <v>0</v>
      </c>
      <c r="L16" s="18"/>
      <c r="M16" s="18"/>
      <c r="N16" s="219"/>
    </row>
    <row r="17" spans="1:14" s="82" customFormat="1" ht="25.5" x14ac:dyDescent="0.2">
      <c r="A17" s="11">
        <v>13</v>
      </c>
      <c r="B17" s="12" t="s">
        <v>491</v>
      </c>
      <c r="C17" s="13" t="s">
        <v>161</v>
      </c>
      <c r="D17" s="161"/>
      <c r="E17" s="161"/>
      <c r="F17" s="14">
        <f t="shared" si="5"/>
        <v>0</v>
      </c>
      <c r="G17" s="138"/>
      <c r="H17" s="15">
        <f t="shared" si="1"/>
        <v>0</v>
      </c>
      <c r="I17" s="5"/>
      <c r="J17" s="125">
        <f t="shared" si="2"/>
        <v>0</v>
      </c>
      <c r="K17" s="15">
        <f t="shared" si="3"/>
        <v>0</v>
      </c>
      <c r="L17" s="18"/>
      <c r="M17" s="18"/>
      <c r="N17" s="219"/>
    </row>
    <row r="18" spans="1:14" s="82" customFormat="1" ht="25.5" x14ac:dyDescent="0.2">
      <c r="A18" s="11">
        <v>14</v>
      </c>
      <c r="B18" s="12" t="s">
        <v>492</v>
      </c>
      <c r="C18" s="13" t="s">
        <v>161</v>
      </c>
      <c r="D18" s="161"/>
      <c r="E18" s="161"/>
      <c r="F18" s="14">
        <f t="shared" si="5"/>
        <v>0</v>
      </c>
      <c r="G18" s="138"/>
      <c r="H18" s="15">
        <f t="shared" si="1"/>
        <v>0</v>
      </c>
      <c r="I18" s="5"/>
      <c r="J18" s="125">
        <f t="shared" si="2"/>
        <v>0</v>
      </c>
      <c r="K18" s="15">
        <f t="shared" si="3"/>
        <v>0</v>
      </c>
      <c r="L18" s="18"/>
      <c r="M18" s="18"/>
      <c r="N18" s="219"/>
    </row>
    <row r="19" spans="1:14" s="82" customFormat="1" ht="25.5" x14ac:dyDescent="0.2">
      <c r="A19" s="11">
        <v>15</v>
      </c>
      <c r="B19" s="12" t="s">
        <v>493</v>
      </c>
      <c r="C19" s="13" t="s">
        <v>161</v>
      </c>
      <c r="D19" s="161"/>
      <c r="E19" s="161"/>
      <c r="F19" s="14">
        <f t="shared" si="5"/>
        <v>0</v>
      </c>
      <c r="G19" s="138"/>
      <c r="H19" s="15">
        <f t="shared" si="1"/>
        <v>0</v>
      </c>
      <c r="I19" s="5"/>
      <c r="J19" s="125">
        <f t="shared" si="2"/>
        <v>0</v>
      </c>
      <c r="K19" s="15">
        <f t="shared" si="3"/>
        <v>0</v>
      </c>
      <c r="L19" s="18"/>
      <c r="M19" s="18"/>
      <c r="N19" s="219"/>
    </row>
    <row r="20" spans="1:14" s="82" customFormat="1" ht="38.25" x14ac:dyDescent="0.2">
      <c r="A20" s="11">
        <v>16</v>
      </c>
      <c r="B20" s="12" t="s">
        <v>494</v>
      </c>
      <c r="C20" s="13" t="s">
        <v>0</v>
      </c>
      <c r="D20" s="161"/>
      <c r="E20" s="161"/>
      <c r="F20" s="14">
        <f t="shared" si="5"/>
        <v>0</v>
      </c>
      <c r="G20" s="138"/>
      <c r="H20" s="15">
        <f t="shared" si="1"/>
        <v>0</v>
      </c>
      <c r="I20" s="5"/>
      <c r="J20" s="125">
        <f t="shared" si="2"/>
        <v>0</v>
      </c>
      <c r="K20" s="15">
        <f t="shared" si="3"/>
        <v>0</v>
      </c>
      <c r="L20" s="18"/>
      <c r="M20" s="18"/>
      <c r="N20" s="219"/>
    </row>
    <row r="21" spans="1:14" s="82" customFormat="1" ht="25.5" x14ac:dyDescent="0.2">
      <c r="A21" s="11">
        <v>17</v>
      </c>
      <c r="B21" s="12" t="s">
        <v>495</v>
      </c>
      <c r="C21" s="13" t="s">
        <v>0</v>
      </c>
      <c r="D21" s="161"/>
      <c r="E21" s="161"/>
      <c r="F21" s="14">
        <f t="shared" si="5"/>
        <v>0</v>
      </c>
      <c r="G21" s="138"/>
      <c r="H21" s="15">
        <f t="shared" si="1"/>
        <v>0</v>
      </c>
      <c r="I21" s="5"/>
      <c r="J21" s="125">
        <f t="shared" si="2"/>
        <v>0</v>
      </c>
      <c r="K21" s="15">
        <f t="shared" si="3"/>
        <v>0</v>
      </c>
      <c r="L21" s="18"/>
      <c r="M21" s="18"/>
      <c r="N21" s="219"/>
    </row>
    <row r="22" spans="1:14" s="82" customFormat="1" x14ac:dyDescent="0.2">
      <c r="A22" s="11">
        <v>18</v>
      </c>
      <c r="B22" s="12" t="s">
        <v>496</v>
      </c>
      <c r="C22" s="13" t="s">
        <v>0</v>
      </c>
      <c r="D22" s="161"/>
      <c r="E22" s="161"/>
      <c r="F22" s="14">
        <f t="shared" si="5"/>
        <v>0</v>
      </c>
      <c r="G22" s="138"/>
      <c r="H22" s="15">
        <f t="shared" si="1"/>
        <v>0</v>
      </c>
      <c r="I22" s="5"/>
      <c r="J22" s="125">
        <f t="shared" si="2"/>
        <v>0</v>
      </c>
      <c r="K22" s="15">
        <f t="shared" si="3"/>
        <v>0</v>
      </c>
      <c r="L22" s="18"/>
      <c r="M22" s="18"/>
      <c r="N22" s="219"/>
    </row>
    <row r="23" spans="1:14" s="82" customFormat="1" x14ac:dyDescent="0.2">
      <c r="A23" s="11">
        <v>19</v>
      </c>
      <c r="B23" s="12" t="s">
        <v>497</v>
      </c>
      <c r="C23" s="13" t="s">
        <v>0</v>
      </c>
      <c r="D23" s="161"/>
      <c r="E23" s="161"/>
      <c r="F23" s="14">
        <f t="shared" si="5"/>
        <v>0</v>
      </c>
      <c r="G23" s="138"/>
      <c r="H23" s="15">
        <f t="shared" si="1"/>
        <v>0</v>
      </c>
      <c r="I23" s="5"/>
      <c r="J23" s="125">
        <f t="shared" si="2"/>
        <v>0</v>
      </c>
      <c r="K23" s="15">
        <f t="shared" si="3"/>
        <v>0</v>
      </c>
      <c r="L23" s="18"/>
      <c r="M23" s="18"/>
      <c r="N23" s="219"/>
    </row>
    <row r="24" spans="1:14" s="82" customFormat="1" ht="25.5" x14ac:dyDescent="0.2">
      <c r="A24" s="11">
        <v>20</v>
      </c>
      <c r="B24" s="12" t="s">
        <v>498</v>
      </c>
      <c r="C24" s="13" t="s">
        <v>0</v>
      </c>
      <c r="D24" s="161"/>
      <c r="E24" s="161"/>
      <c r="F24" s="14">
        <f t="shared" si="5"/>
        <v>0</v>
      </c>
      <c r="G24" s="138"/>
      <c r="H24" s="15">
        <f t="shared" si="1"/>
        <v>0</v>
      </c>
      <c r="I24" s="5"/>
      <c r="J24" s="125">
        <f t="shared" si="2"/>
        <v>0</v>
      </c>
      <c r="K24" s="15">
        <f t="shared" si="3"/>
        <v>0</v>
      </c>
      <c r="L24" s="18"/>
      <c r="M24" s="18"/>
      <c r="N24" s="219"/>
    </row>
    <row r="25" spans="1:14" s="82" customFormat="1" ht="25.5" x14ac:dyDescent="0.2">
      <c r="A25" s="11">
        <v>21</v>
      </c>
      <c r="B25" s="12" t="s">
        <v>499</v>
      </c>
      <c r="C25" s="13" t="s">
        <v>161</v>
      </c>
      <c r="D25" s="161"/>
      <c r="E25" s="161"/>
      <c r="F25" s="14">
        <f t="shared" si="5"/>
        <v>0</v>
      </c>
      <c r="G25" s="138"/>
      <c r="H25" s="15">
        <f t="shared" si="1"/>
        <v>0</v>
      </c>
      <c r="I25" s="5"/>
      <c r="J25" s="125">
        <f t="shared" si="2"/>
        <v>0</v>
      </c>
      <c r="K25" s="15">
        <f t="shared" si="3"/>
        <v>0</v>
      </c>
      <c r="L25" s="18"/>
      <c r="M25" s="18"/>
      <c r="N25" s="219"/>
    </row>
    <row r="26" spans="1:14" s="82" customFormat="1" ht="25.5" x14ac:dyDescent="0.2">
      <c r="A26" s="11">
        <v>22</v>
      </c>
      <c r="B26" s="12" t="s">
        <v>500</v>
      </c>
      <c r="C26" s="13" t="s">
        <v>0</v>
      </c>
      <c r="D26" s="161"/>
      <c r="E26" s="161"/>
      <c r="F26" s="14">
        <f t="shared" si="5"/>
        <v>0</v>
      </c>
      <c r="G26" s="138"/>
      <c r="H26" s="15">
        <f t="shared" si="1"/>
        <v>0</v>
      </c>
      <c r="I26" s="5"/>
      <c r="J26" s="125">
        <f t="shared" si="2"/>
        <v>0</v>
      </c>
      <c r="K26" s="15">
        <f t="shared" si="3"/>
        <v>0</v>
      </c>
      <c r="L26" s="18"/>
      <c r="M26" s="18"/>
      <c r="N26" s="219"/>
    </row>
    <row r="27" spans="1:14" s="82" customFormat="1" ht="25.5" x14ac:dyDescent="0.2">
      <c r="A27" s="11">
        <v>23</v>
      </c>
      <c r="B27" s="12" t="s">
        <v>501</v>
      </c>
      <c r="C27" s="13" t="s">
        <v>0</v>
      </c>
      <c r="D27" s="161"/>
      <c r="E27" s="161"/>
      <c r="F27" s="14">
        <f t="shared" si="5"/>
        <v>0</v>
      </c>
      <c r="G27" s="138"/>
      <c r="H27" s="15">
        <f t="shared" si="1"/>
        <v>0</v>
      </c>
      <c r="I27" s="5"/>
      <c r="J27" s="125">
        <f t="shared" si="2"/>
        <v>0</v>
      </c>
      <c r="K27" s="15">
        <f t="shared" si="3"/>
        <v>0</v>
      </c>
      <c r="L27" s="18"/>
      <c r="M27" s="18"/>
      <c r="N27" s="219"/>
    </row>
    <row r="28" spans="1:14" s="82" customFormat="1" ht="25.5" x14ac:dyDescent="0.2">
      <c r="A28" s="11">
        <v>24</v>
      </c>
      <c r="B28" s="12" t="s">
        <v>502</v>
      </c>
      <c r="C28" s="13" t="s">
        <v>0</v>
      </c>
      <c r="D28" s="161"/>
      <c r="E28" s="161"/>
      <c r="F28" s="14">
        <f t="shared" si="5"/>
        <v>0</v>
      </c>
      <c r="G28" s="138"/>
      <c r="H28" s="15">
        <f t="shared" si="1"/>
        <v>0</v>
      </c>
      <c r="I28" s="5"/>
      <c r="J28" s="125">
        <f t="shared" si="2"/>
        <v>0</v>
      </c>
      <c r="K28" s="15">
        <f t="shared" si="3"/>
        <v>0</v>
      </c>
      <c r="L28" s="18"/>
      <c r="M28" s="18"/>
      <c r="N28" s="219"/>
    </row>
    <row r="29" spans="1:14" s="82" customFormat="1" ht="25.5" x14ac:dyDescent="0.2">
      <c r="A29" s="11">
        <v>25</v>
      </c>
      <c r="B29" s="12" t="s">
        <v>503</v>
      </c>
      <c r="C29" s="13" t="s">
        <v>0</v>
      </c>
      <c r="D29" s="161"/>
      <c r="E29" s="161"/>
      <c r="F29" s="14">
        <f t="shared" si="5"/>
        <v>0</v>
      </c>
      <c r="G29" s="138"/>
      <c r="H29" s="15">
        <f t="shared" si="1"/>
        <v>0</v>
      </c>
      <c r="I29" s="5"/>
      <c r="J29" s="125">
        <f t="shared" si="2"/>
        <v>0</v>
      </c>
      <c r="K29" s="15">
        <f t="shared" si="3"/>
        <v>0</v>
      </c>
      <c r="L29" s="18"/>
      <c r="M29" s="18"/>
      <c r="N29" s="219"/>
    </row>
    <row r="30" spans="1:14" s="82" customFormat="1" ht="25.5" x14ac:dyDescent="0.2">
      <c r="A30" s="11">
        <v>26</v>
      </c>
      <c r="B30" s="12" t="s">
        <v>504</v>
      </c>
      <c r="C30" s="13" t="s">
        <v>0</v>
      </c>
      <c r="D30" s="161"/>
      <c r="E30" s="161"/>
      <c r="F30" s="14">
        <f t="shared" si="5"/>
        <v>0</v>
      </c>
      <c r="G30" s="138"/>
      <c r="H30" s="15">
        <f t="shared" si="1"/>
        <v>0</v>
      </c>
      <c r="I30" s="5"/>
      <c r="J30" s="125">
        <f t="shared" si="2"/>
        <v>0</v>
      </c>
      <c r="K30" s="15">
        <f t="shared" si="3"/>
        <v>0</v>
      </c>
      <c r="L30" s="18"/>
      <c r="M30" s="18"/>
      <c r="N30" s="219"/>
    </row>
    <row r="31" spans="1:14" s="82" customFormat="1" ht="25.5" x14ac:dyDescent="0.2">
      <c r="A31" s="11">
        <v>27</v>
      </c>
      <c r="B31" s="12" t="s">
        <v>505</v>
      </c>
      <c r="C31" s="13" t="s">
        <v>0</v>
      </c>
      <c r="D31" s="161"/>
      <c r="E31" s="161"/>
      <c r="F31" s="14">
        <f t="shared" si="5"/>
        <v>0</v>
      </c>
      <c r="G31" s="138"/>
      <c r="H31" s="15">
        <f t="shared" si="1"/>
        <v>0</v>
      </c>
      <c r="I31" s="5"/>
      <c r="J31" s="125">
        <f t="shared" si="2"/>
        <v>0</v>
      </c>
      <c r="K31" s="15">
        <f t="shared" si="3"/>
        <v>0</v>
      </c>
      <c r="L31" s="18"/>
      <c r="M31" s="18"/>
      <c r="N31" s="219"/>
    </row>
    <row r="32" spans="1:14" s="82" customFormat="1" ht="25.5" x14ac:dyDescent="0.2">
      <c r="A32" s="11">
        <v>28</v>
      </c>
      <c r="B32" s="12" t="s">
        <v>506</v>
      </c>
      <c r="C32" s="13" t="s">
        <v>0</v>
      </c>
      <c r="D32" s="161"/>
      <c r="E32" s="161"/>
      <c r="F32" s="14">
        <f t="shared" si="5"/>
        <v>0</v>
      </c>
      <c r="G32" s="138"/>
      <c r="H32" s="15">
        <f t="shared" si="1"/>
        <v>0</v>
      </c>
      <c r="I32" s="5"/>
      <c r="J32" s="125">
        <f t="shared" si="2"/>
        <v>0</v>
      </c>
      <c r="K32" s="15">
        <f t="shared" si="3"/>
        <v>0</v>
      </c>
      <c r="L32" s="18"/>
      <c r="M32" s="18"/>
      <c r="N32" s="219"/>
    </row>
    <row r="33" spans="1:14" s="82" customFormat="1" ht="25.5" x14ac:dyDescent="0.2">
      <c r="A33" s="11">
        <v>29</v>
      </c>
      <c r="B33" s="12" t="s">
        <v>507</v>
      </c>
      <c r="C33" s="13" t="s">
        <v>0</v>
      </c>
      <c r="D33" s="161"/>
      <c r="E33" s="161"/>
      <c r="F33" s="14">
        <f t="shared" si="5"/>
        <v>0</v>
      </c>
      <c r="G33" s="138"/>
      <c r="H33" s="15">
        <f t="shared" si="1"/>
        <v>0</v>
      </c>
      <c r="I33" s="5"/>
      <c r="J33" s="125">
        <f t="shared" si="2"/>
        <v>0</v>
      </c>
      <c r="K33" s="15">
        <f t="shared" si="3"/>
        <v>0</v>
      </c>
      <c r="L33" s="18"/>
      <c r="M33" s="18"/>
      <c r="N33" s="219"/>
    </row>
    <row r="34" spans="1:14" s="82" customFormat="1" ht="25.5" x14ac:dyDescent="0.2">
      <c r="A34" s="11">
        <v>30</v>
      </c>
      <c r="B34" s="12" t="s">
        <v>508</v>
      </c>
      <c r="C34" s="13" t="s">
        <v>0</v>
      </c>
      <c r="D34" s="161"/>
      <c r="E34" s="161"/>
      <c r="F34" s="14">
        <f t="shared" si="5"/>
        <v>0</v>
      </c>
      <c r="G34" s="138"/>
      <c r="H34" s="15">
        <f t="shared" si="1"/>
        <v>0</v>
      </c>
      <c r="I34" s="5"/>
      <c r="J34" s="125">
        <f t="shared" si="2"/>
        <v>0</v>
      </c>
      <c r="K34" s="15">
        <f t="shared" si="3"/>
        <v>0</v>
      </c>
      <c r="L34" s="18"/>
      <c r="M34" s="18"/>
      <c r="N34" s="219"/>
    </row>
    <row r="35" spans="1:14" s="82" customFormat="1" ht="25.5" x14ac:dyDescent="0.2">
      <c r="A35" s="11">
        <v>31</v>
      </c>
      <c r="B35" s="12" t="s">
        <v>509</v>
      </c>
      <c r="C35" s="13" t="s">
        <v>0</v>
      </c>
      <c r="D35" s="161"/>
      <c r="E35" s="161"/>
      <c r="F35" s="14">
        <f t="shared" si="5"/>
        <v>0</v>
      </c>
      <c r="G35" s="138"/>
      <c r="H35" s="15">
        <f t="shared" si="1"/>
        <v>0</v>
      </c>
      <c r="I35" s="5"/>
      <c r="J35" s="125">
        <f t="shared" si="2"/>
        <v>0</v>
      </c>
      <c r="K35" s="15">
        <f t="shared" si="3"/>
        <v>0</v>
      </c>
      <c r="L35" s="18"/>
      <c r="M35" s="18"/>
      <c r="N35" s="219"/>
    </row>
    <row r="36" spans="1:14" s="82" customFormat="1" ht="25.5" x14ac:dyDescent="0.2">
      <c r="A36" s="11">
        <v>32</v>
      </c>
      <c r="B36" s="12" t="s">
        <v>510</v>
      </c>
      <c r="C36" s="13" t="s">
        <v>0</v>
      </c>
      <c r="D36" s="161"/>
      <c r="E36" s="161"/>
      <c r="F36" s="14">
        <f t="shared" si="5"/>
        <v>0</v>
      </c>
      <c r="G36" s="138"/>
      <c r="H36" s="15">
        <f t="shared" si="1"/>
        <v>0</v>
      </c>
      <c r="I36" s="5"/>
      <c r="J36" s="125">
        <f t="shared" si="2"/>
        <v>0</v>
      </c>
      <c r="K36" s="15">
        <f t="shared" si="3"/>
        <v>0</v>
      </c>
      <c r="L36" s="18"/>
      <c r="M36" s="18"/>
      <c r="N36" s="219"/>
    </row>
    <row r="37" spans="1:14" s="82" customFormat="1" ht="25.5" x14ac:dyDescent="0.2">
      <c r="A37" s="11">
        <v>33</v>
      </c>
      <c r="B37" s="12" t="s">
        <v>511</v>
      </c>
      <c r="C37" s="13" t="s">
        <v>0</v>
      </c>
      <c r="D37" s="161"/>
      <c r="E37" s="161"/>
      <c r="F37" s="14">
        <f t="shared" si="5"/>
        <v>0</v>
      </c>
      <c r="G37" s="138"/>
      <c r="H37" s="15">
        <f t="shared" si="1"/>
        <v>0</v>
      </c>
      <c r="I37" s="5"/>
      <c r="J37" s="125">
        <f t="shared" si="2"/>
        <v>0</v>
      </c>
      <c r="K37" s="15">
        <f t="shared" si="3"/>
        <v>0</v>
      </c>
      <c r="L37" s="18"/>
      <c r="M37" s="18"/>
      <c r="N37" s="219"/>
    </row>
    <row r="38" spans="1:14" s="82" customFormat="1" ht="25.5" x14ac:dyDescent="0.2">
      <c r="A38" s="11">
        <v>34</v>
      </c>
      <c r="B38" s="12" t="s">
        <v>512</v>
      </c>
      <c r="C38" s="13" t="s">
        <v>0</v>
      </c>
      <c r="D38" s="161"/>
      <c r="E38" s="161"/>
      <c r="F38" s="14">
        <f t="shared" si="5"/>
        <v>0</v>
      </c>
      <c r="G38" s="138"/>
      <c r="H38" s="15">
        <f t="shared" si="1"/>
        <v>0</v>
      </c>
      <c r="I38" s="5"/>
      <c r="J38" s="125">
        <f t="shared" si="2"/>
        <v>0</v>
      </c>
      <c r="K38" s="15">
        <f t="shared" si="3"/>
        <v>0</v>
      </c>
      <c r="L38" s="18"/>
      <c r="M38" s="18"/>
      <c r="N38" s="219"/>
    </row>
    <row r="39" spans="1:14" s="82" customFormat="1" ht="25.5" x14ac:dyDescent="0.2">
      <c r="A39" s="11">
        <v>35</v>
      </c>
      <c r="B39" s="12" t="s">
        <v>513</v>
      </c>
      <c r="C39" s="13" t="s">
        <v>0</v>
      </c>
      <c r="D39" s="161"/>
      <c r="E39" s="161"/>
      <c r="F39" s="14">
        <f t="shared" si="5"/>
        <v>0</v>
      </c>
      <c r="G39" s="138"/>
      <c r="H39" s="15">
        <f t="shared" si="1"/>
        <v>0</v>
      </c>
      <c r="I39" s="5"/>
      <c r="J39" s="125">
        <f t="shared" si="2"/>
        <v>0</v>
      </c>
      <c r="K39" s="15">
        <f t="shared" si="3"/>
        <v>0</v>
      </c>
      <c r="L39" s="18"/>
      <c r="M39" s="18"/>
      <c r="N39" s="219"/>
    </row>
    <row r="40" spans="1:14" s="82" customFormat="1" ht="25.5" x14ac:dyDescent="0.2">
      <c r="A40" s="11">
        <v>36</v>
      </c>
      <c r="B40" s="12" t="s">
        <v>514</v>
      </c>
      <c r="C40" s="13" t="s">
        <v>0</v>
      </c>
      <c r="D40" s="161"/>
      <c r="E40" s="161"/>
      <c r="F40" s="14">
        <f t="shared" si="5"/>
        <v>0</v>
      </c>
      <c r="G40" s="138"/>
      <c r="H40" s="15">
        <f t="shared" si="1"/>
        <v>0</v>
      </c>
      <c r="I40" s="5"/>
      <c r="J40" s="125">
        <f t="shared" si="2"/>
        <v>0</v>
      </c>
      <c r="K40" s="15">
        <f t="shared" si="3"/>
        <v>0</v>
      </c>
      <c r="L40" s="18"/>
      <c r="M40" s="18"/>
      <c r="N40" s="219"/>
    </row>
    <row r="41" spans="1:14" s="82" customFormat="1" ht="25.5" x14ac:dyDescent="0.2">
      <c r="A41" s="11">
        <v>37</v>
      </c>
      <c r="B41" s="12" t="s">
        <v>515</v>
      </c>
      <c r="C41" s="13" t="s">
        <v>0</v>
      </c>
      <c r="D41" s="161"/>
      <c r="E41" s="161"/>
      <c r="F41" s="14">
        <f t="shared" si="5"/>
        <v>0</v>
      </c>
      <c r="G41" s="138"/>
      <c r="H41" s="15">
        <f t="shared" si="1"/>
        <v>0</v>
      </c>
      <c r="I41" s="5"/>
      <c r="J41" s="125">
        <f t="shared" si="2"/>
        <v>0</v>
      </c>
      <c r="K41" s="15">
        <f t="shared" si="3"/>
        <v>0</v>
      </c>
      <c r="L41" s="18"/>
      <c r="M41" s="18"/>
      <c r="N41" s="219"/>
    </row>
    <row r="42" spans="1:14" s="82" customFormat="1" x14ac:dyDescent="0.2">
      <c r="A42" s="11">
        <v>38</v>
      </c>
      <c r="B42" s="12" t="s">
        <v>516</v>
      </c>
      <c r="C42" s="13" t="s">
        <v>0</v>
      </c>
      <c r="D42" s="161"/>
      <c r="E42" s="161"/>
      <c r="F42" s="14">
        <f t="shared" si="5"/>
        <v>0</v>
      </c>
      <c r="G42" s="138"/>
      <c r="H42" s="15">
        <f t="shared" si="1"/>
        <v>0</v>
      </c>
      <c r="I42" s="5"/>
      <c r="J42" s="125">
        <f t="shared" si="2"/>
        <v>0</v>
      </c>
      <c r="K42" s="15">
        <f t="shared" si="3"/>
        <v>0</v>
      </c>
      <c r="L42" s="18"/>
      <c r="M42" s="18"/>
      <c r="N42" s="219"/>
    </row>
    <row r="43" spans="1:14" s="82" customFormat="1" x14ac:dyDescent="0.2">
      <c r="A43" s="11">
        <v>39</v>
      </c>
      <c r="B43" s="12" t="s">
        <v>517</v>
      </c>
      <c r="C43" s="13" t="s">
        <v>0</v>
      </c>
      <c r="D43" s="161"/>
      <c r="E43" s="161"/>
      <c r="F43" s="14">
        <f t="shared" si="5"/>
        <v>0</v>
      </c>
      <c r="G43" s="138"/>
      <c r="H43" s="15">
        <f t="shared" si="1"/>
        <v>0</v>
      </c>
      <c r="I43" s="5"/>
      <c r="J43" s="125">
        <f t="shared" si="2"/>
        <v>0</v>
      </c>
      <c r="K43" s="15">
        <f t="shared" si="3"/>
        <v>0</v>
      </c>
      <c r="L43" s="18"/>
      <c r="M43" s="18"/>
      <c r="N43" s="219"/>
    </row>
    <row r="44" spans="1:14" s="82" customFormat="1" x14ac:dyDescent="0.2">
      <c r="A44" s="11">
        <v>40</v>
      </c>
      <c r="B44" s="12" t="s">
        <v>518</v>
      </c>
      <c r="C44" s="13" t="s">
        <v>0</v>
      </c>
      <c r="D44" s="161"/>
      <c r="E44" s="161"/>
      <c r="F44" s="14">
        <f t="shared" si="5"/>
        <v>0</v>
      </c>
      <c r="G44" s="138"/>
      <c r="H44" s="15">
        <f t="shared" si="1"/>
        <v>0</v>
      </c>
      <c r="I44" s="5"/>
      <c r="J44" s="125">
        <f t="shared" si="2"/>
        <v>0</v>
      </c>
      <c r="K44" s="15">
        <f t="shared" si="3"/>
        <v>0</v>
      </c>
      <c r="L44" s="18"/>
      <c r="M44" s="18"/>
      <c r="N44" s="219"/>
    </row>
    <row r="45" spans="1:14" s="82" customFormat="1" ht="25.5" x14ac:dyDescent="0.2">
      <c r="A45" s="11">
        <v>41</v>
      </c>
      <c r="B45" s="12" t="s">
        <v>519</v>
      </c>
      <c r="C45" s="13" t="s">
        <v>0</v>
      </c>
      <c r="D45" s="161"/>
      <c r="E45" s="161"/>
      <c r="F45" s="14">
        <f t="shared" si="5"/>
        <v>0</v>
      </c>
      <c r="G45" s="138"/>
      <c r="H45" s="15">
        <f t="shared" si="1"/>
        <v>0</v>
      </c>
      <c r="I45" s="5"/>
      <c r="J45" s="125">
        <f t="shared" si="2"/>
        <v>0</v>
      </c>
      <c r="K45" s="15">
        <f t="shared" si="3"/>
        <v>0</v>
      </c>
      <c r="L45" s="18"/>
      <c r="M45" s="18"/>
      <c r="N45" s="219"/>
    </row>
    <row r="46" spans="1:14" s="82" customFormat="1" x14ac:dyDescent="0.2">
      <c r="A46" s="11">
        <v>42</v>
      </c>
      <c r="B46" s="12" t="s">
        <v>520</v>
      </c>
      <c r="C46" s="13" t="s">
        <v>0</v>
      </c>
      <c r="D46" s="161"/>
      <c r="E46" s="161"/>
      <c r="F46" s="14">
        <f t="shared" si="5"/>
        <v>0</v>
      </c>
      <c r="G46" s="138"/>
      <c r="H46" s="15">
        <f t="shared" si="1"/>
        <v>0</v>
      </c>
      <c r="I46" s="5"/>
      <c r="J46" s="125">
        <f t="shared" si="2"/>
        <v>0</v>
      </c>
      <c r="K46" s="15">
        <f t="shared" si="3"/>
        <v>0</v>
      </c>
      <c r="L46" s="18"/>
      <c r="M46" s="18"/>
      <c r="N46" s="219"/>
    </row>
    <row r="47" spans="1:14" s="82" customFormat="1" x14ac:dyDescent="0.2">
      <c r="A47" s="11">
        <v>43</v>
      </c>
      <c r="B47" s="12" t="s">
        <v>521</v>
      </c>
      <c r="C47" s="13" t="s">
        <v>0</v>
      </c>
      <c r="D47" s="161"/>
      <c r="E47" s="161"/>
      <c r="F47" s="14">
        <f t="shared" si="5"/>
        <v>0</v>
      </c>
      <c r="G47" s="138"/>
      <c r="H47" s="15">
        <f t="shared" si="1"/>
        <v>0</v>
      </c>
      <c r="I47" s="5"/>
      <c r="J47" s="125">
        <f t="shared" si="2"/>
        <v>0</v>
      </c>
      <c r="K47" s="15">
        <f t="shared" si="3"/>
        <v>0</v>
      </c>
      <c r="L47" s="18"/>
      <c r="M47" s="18"/>
      <c r="N47" s="219"/>
    </row>
    <row r="48" spans="1:14" s="82" customFormat="1" x14ac:dyDescent="0.2">
      <c r="A48" s="11">
        <v>44</v>
      </c>
      <c r="B48" s="12" t="s">
        <v>522</v>
      </c>
      <c r="C48" s="13" t="s">
        <v>0</v>
      </c>
      <c r="D48" s="161"/>
      <c r="E48" s="161"/>
      <c r="F48" s="14">
        <f t="shared" si="5"/>
        <v>0</v>
      </c>
      <c r="G48" s="138"/>
      <c r="H48" s="15">
        <f t="shared" si="1"/>
        <v>0</v>
      </c>
      <c r="I48" s="5"/>
      <c r="J48" s="125">
        <f t="shared" si="2"/>
        <v>0</v>
      </c>
      <c r="K48" s="15">
        <f t="shared" si="3"/>
        <v>0</v>
      </c>
      <c r="L48" s="18"/>
      <c r="M48" s="18"/>
      <c r="N48" s="219"/>
    </row>
    <row r="49" spans="1:14" s="82" customFormat="1" ht="25.5" x14ac:dyDescent="0.2">
      <c r="A49" s="11">
        <v>45</v>
      </c>
      <c r="B49" s="12" t="s">
        <v>523</v>
      </c>
      <c r="C49" s="13" t="s">
        <v>0</v>
      </c>
      <c r="D49" s="161"/>
      <c r="E49" s="161"/>
      <c r="F49" s="14">
        <f t="shared" si="5"/>
        <v>0</v>
      </c>
      <c r="G49" s="138"/>
      <c r="H49" s="15">
        <f t="shared" si="1"/>
        <v>0</v>
      </c>
      <c r="I49" s="5"/>
      <c r="J49" s="125">
        <f t="shared" si="2"/>
        <v>0</v>
      </c>
      <c r="K49" s="15">
        <f t="shared" si="3"/>
        <v>0</v>
      </c>
      <c r="L49" s="18"/>
      <c r="M49" s="18"/>
      <c r="N49" s="219"/>
    </row>
    <row r="50" spans="1:14" s="82" customFormat="1" ht="25.5" x14ac:dyDescent="0.2">
      <c r="A50" s="11">
        <v>46</v>
      </c>
      <c r="B50" s="12" t="s">
        <v>524</v>
      </c>
      <c r="C50" s="13" t="s">
        <v>0</v>
      </c>
      <c r="D50" s="161"/>
      <c r="E50" s="161"/>
      <c r="F50" s="14">
        <f t="shared" si="5"/>
        <v>0</v>
      </c>
      <c r="G50" s="138"/>
      <c r="H50" s="15">
        <f t="shared" si="1"/>
        <v>0</v>
      </c>
      <c r="I50" s="5"/>
      <c r="J50" s="125">
        <f t="shared" si="2"/>
        <v>0</v>
      </c>
      <c r="K50" s="15">
        <f t="shared" si="3"/>
        <v>0</v>
      </c>
      <c r="L50" s="18"/>
      <c r="M50" s="18"/>
      <c r="N50" s="219"/>
    </row>
    <row r="51" spans="1:14" s="82" customFormat="1" x14ac:dyDescent="0.2">
      <c r="A51" s="11">
        <v>47</v>
      </c>
      <c r="B51" s="12" t="s">
        <v>525</v>
      </c>
      <c r="C51" s="13" t="s">
        <v>0</v>
      </c>
      <c r="D51" s="161"/>
      <c r="E51" s="161"/>
      <c r="F51" s="14">
        <f t="shared" si="5"/>
        <v>0</v>
      </c>
      <c r="G51" s="138"/>
      <c r="H51" s="15">
        <f t="shared" si="1"/>
        <v>0</v>
      </c>
      <c r="I51" s="5"/>
      <c r="J51" s="125">
        <f t="shared" si="2"/>
        <v>0</v>
      </c>
      <c r="K51" s="15">
        <f t="shared" si="3"/>
        <v>0</v>
      </c>
      <c r="L51" s="18"/>
      <c r="M51" s="18"/>
      <c r="N51" s="219"/>
    </row>
    <row r="52" spans="1:14" s="82" customFormat="1" x14ac:dyDescent="0.2">
      <c r="A52" s="11">
        <v>48</v>
      </c>
      <c r="B52" s="12" t="s">
        <v>526</v>
      </c>
      <c r="C52" s="13" t="s">
        <v>0</v>
      </c>
      <c r="D52" s="161"/>
      <c r="E52" s="161"/>
      <c r="F52" s="14">
        <f t="shared" si="5"/>
        <v>0</v>
      </c>
      <c r="G52" s="138"/>
      <c r="H52" s="15">
        <f t="shared" si="1"/>
        <v>0</v>
      </c>
      <c r="I52" s="5"/>
      <c r="J52" s="125">
        <f t="shared" si="2"/>
        <v>0</v>
      </c>
      <c r="K52" s="15">
        <f t="shared" si="3"/>
        <v>0</v>
      </c>
      <c r="L52" s="18"/>
      <c r="M52" s="18"/>
      <c r="N52" s="219"/>
    </row>
    <row r="53" spans="1:14" s="82" customFormat="1" x14ac:dyDescent="0.2">
      <c r="A53" s="11">
        <v>49</v>
      </c>
      <c r="B53" s="12" t="s">
        <v>527</v>
      </c>
      <c r="C53" s="13" t="s">
        <v>0</v>
      </c>
      <c r="D53" s="161"/>
      <c r="E53" s="161"/>
      <c r="F53" s="14">
        <f t="shared" si="5"/>
        <v>0</v>
      </c>
      <c r="G53" s="138"/>
      <c r="H53" s="15">
        <f t="shared" si="1"/>
        <v>0</v>
      </c>
      <c r="I53" s="5"/>
      <c r="J53" s="125">
        <f t="shared" si="2"/>
        <v>0</v>
      </c>
      <c r="K53" s="15">
        <f t="shared" si="3"/>
        <v>0</v>
      </c>
      <c r="L53" s="18"/>
      <c r="M53" s="18"/>
      <c r="N53" s="219"/>
    </row>
    <row r="54" spans="1:14" s="82" customFormat="1" x14ac:dyDescent="0.2">
      <c r="A54" s="11">
        <v>50</v>
      </c>
      <c r="B54" s="12" t="s">
        <v>528</v>
      </c>
      <c r="C54" s="13" t="s">
        <v>0</v>
      </c>
      <c r="D54" s="161"/>
      <c r="E54" s="161"/>
      <c r="F54" s="14">
        <f t="shared" si="5"/>
        <v>0</v>
      </c>
      <c r="G54" s="138"/>
      <c r="H54" s="15">
        <f t="shared" si="1"/>
        <v>0</v>
      </c>
      <c r="I54" s="5"/>
      <c r="J54" s="125">
        <f t="shared" si="2"/>
        <v>0</v>
      </c>
      <c r="K54" s="15">
        <f t="shared" si="3"/>
        <v>0</v>
      </c>
      <c r="L54" s="18"/>
      <c r="M54" s="18"/>
      <c r="N54" s="219"/>
    </row>
    <row r="55" spans="1:14" s="82" customFormat="1" ht="25.5" x14ac:dyDescent="0.2">
      <c r="A55" s="11">
        <v>51</v>
      </c>
      <c r="B55" s="12" t="s">
        <v>529</v>
      </c>
      <c r="C55" s="13" t="s">
        <v>0</v>
      </c>
      <c r="D55" s="161"/>
      <c r="E55" s="161"/>
      <c r="F55" s="14">
        <f t="shared" si="5"/>
        <v>0</v>
      </c>
      <c r="G55" s="138"/>
      <c r="H55" s="15">
        <f t="shared" si="1"/>
        <v>0</v>
      </c>
      <c r="I55" s="5"/>
      <c r="J55" s="125">
        <f t="shared" si="2"/>
        <v>0</v>
      </c>
      <c r="K55" s="15">
        <f t="shared" si="3"/>
        <v>0</v>
      </c>
      <c r="L55" s="18"/>
      <c r="M55" s="18"/>
      <c r="N55" s="219"/>
    </row>
    <row r="56" spans="1:14" s="82" customFormat="1" x14ac:dyDescent="0.2">
      <c r="A56" s="11">
        <v>52</v>
      </c>
      <c r="B56" s="12" t="s">
        <v>530</v>
      </c>
      <c r="C56" s="13" t="s">
        <v>161</v>
      </c>
      <c r="D56" s="161"/>
      <c r="E56" s="161"/>
      <c r="F56" s="14">
        <f t="shared" si="5"/>
        <v>0</v>
      </c>
      <c r="G56" s="138"/>
      <c r="H56" s="15">
        <f t="shared" si="1"/>
        <v>0</v>
      </c>
      <c r="I56" s="5"/>
      <c r="J56" s="125">
        <f t="shared" si="2"/>
        <v>0</v>
      </c>
      <c r="K56" s="15">
        <f t="shared" si="3"/>
        <v>0</v>
      </c>
      <c r="L56" s="18"/>
      <c r="M56" s="18"/>
      <c r="N56" s="219"/>
    </row>
    <row r="57" spans="1:14" s="82" customFormat="1" ht="38.25" x14ac:dyDescent="0.2">
      <c r="A57" s="11">
        <v>53</v>
      </c>
      <c r="B57" s="12" t="s">
        <v>531</v>
      </c>
      <c r="C57" s="13" t="s">
        <v>161</v>
      </c>
      <c r="D57" s="161"/>
      <c r="E57" s="161"/>
      <c r="F57" s="14">
        <f t="shared" si="5"/>
        <v>0</v>
      </c>
      <c r="G57" s="138"/>
      <c r="H57" s="15">
        <f t="shared" si="1"/>
        <v>0</v>
      </c>
      <c r="I57" s="5"/>
      <c r="J57" s="125">
        <f t="shared" si="2"/>
        <v>0</v>
      </c>
      <c r="K57" s="15">
        <f t="shared" si="3"/>
        <v>0</v>
      </c>
      <c r="L57" s="18"/>
      <c r="M57" s="18"/>
      <c r="N57" s="219"/>
    </row>
    <row r="58" spans="1:14" s="82" customFormat="1" ht="38.25" x14ac:dyDescent="0.2">
      <c r="A58" s="11">
        <v>54</v>
      </c>
      <c r="B58" s="12" t="s">
        <v>532</v>
      </c>
      <c r="C58" s="13" t="s">
        <v>161</v>
      </c>
      <c r="D58" s="161"/>
      <c r="E58" s="161"/>
      <c r="F58" s="14">
        <f t="shared" si="5"/>
        <v>0</v>
      </c>
      <c r="G58" s="138"/>
      <c r="H58" s="15">
        <f t="shared" si="1"/>
        <v>0</v>
      </c>
      <c r="I58" s="5"/>
      <c r="J58" s="125">
        <f t="shared" si="2"/>
        <v>0</v>
      </c>
      <c r="K58" s="15">
        <f t="shared" si="3"/>
        <v>0</v>
      </c>
      <c r="L58" s="18"/>
      <c r="M58" s="18"/>
      <c r="N58" s="219"/>
    </row>
    <row r="59" spans="1:14" s="82" customFormat="1" ht="38.25" x14ac:dyDescent="0.2">
      <c r="A59" s="11">
        <v>55</v>
      </c>
      <c r="B59" s="12" t="s">
        <v>533</v>
      </c>
      <c r="C59" s="13" t="s">
        <v>161</v>
      </c>
      <c r="D59" s="161"/>
      <c r="E59" s="161"/>
      <c r="F59" s="14">
        <f t="shared" si="5"/>
        <v>0</v>
      </c>
      <c r="G59" s="138"/>
      <c r="H59" s="15">
        <f t="shared" si="1"/>
        <v>0</v>
      </c>
      <c r="I59" s="5"/>
      <c r="J59" s="125">
        <f t="shared" si="2"/>
        <v>0</v>
      </c>
      <c r="K59" s="15">
        <f t="shared" si="3"/>
        <v>0</v>
      </c>
      <c r="L59" s="18"/>
      <c r="M59" s="18"/>
      <c r="N59" s="219"/>
    </row>
    <row r="60" spans="1:14" s="82" customFormat="1" ht="51" x14ac:dyDescent="0.2">
      <c r="A60" s="11">
        <v>56</v>
      </c>
      <c r="B60" s="12" t="s">
        <v>534</v>
      </c>
      <c r="C60" s="13" t="s">
        <v>0</v>
      </c>
      <c r="D60" s="161"/>
      <c r="E60" s="161"/>
      <c r="F60" s="14">
        <f t="shared" si="5"/>
        <v>0</v>
      </c>
      <c r="G60" s="138"/>
      <c r="H60" s="15">
        <f t="shared" si="1"/>
        <v>0</v>
      </c>
      <c r="I60" s="5"/>
      <c r="J60" s="125">
        <f t="shared" si="2"/>
        <v>0</v>
      </c>
      <c r="K60" s="15">
        <f t="shared" si="3"/>
        <v>0</v>
      </c>
      <c r="L60" s="18"/>
      <c r="M60" s="18"/>
      <c r="N60" s="219"/>
    </row>
    <row r="61" spans="1:14" s="82" customFormat="1" ht="38.25" x14ac:dyDescent="0.2">
      <c r="A61" s="11">
        <v>57</v>
      </c>
      <c r="B61" s="12" t="s">
        <v>535</v>
      </c>
      <c r="C61" s="13" t="s">
        <v>0</v>
      </c>
      <c r="D61" s="161"/>
      <c r="E61" s="161"/>
      <c r="F61" s="14">
        <f t="shared" si="5"/>
        <v>0</v>
      </c>
      <c r="G61" s="138"/>
      <c r="H61" s="15">
        <f t="shared" si="1"/>
        <v>0</v>
      </c>
      <c r="I61" s="5"/>
      <c r="J61" s="125">
        <f t="shared" si="2"/>
        <v>0</v>
      </c>
      <c r="K61" s="15">
        <f t="shared" si="3"/>
        <v>0</v>
      </c>
      <c r="L61" s="18"/>
      <c r="M61" s="18"/>
      <c r="N61" s="219"/>
    </row>
    <row r="62" spans="1:14" s="82" customFormat="1" ht="38.25" x14ac:dyDescent="0.2">
      <c r="A62" s="11">
        <v>58</v>
      </c>
      <c r="B62" s="12" t="s">
        <v>536</v>
      </c>
      <c r="C62" s="13" t="s">
        <v>0</v>
      </c>
      <c r="D62" s="161"/>
      <c r="E62" s="161"/>
      <c r="F62" s="14">
        <f t="shared" si="5"/>
        <v>0</v>
      </c>
      <c r="G62" s="138"/>
      <c r="H62" s="15">
        <f t="shared" si="1"/>
        <v>0</v>
      </c>
      <c r="I62" s="5"/>
      <c r="J62" s="125">
        <f t="shared" si="2"/>
        <v>0</v>
      </c>
      <c r="K62" s="15">
        <f t="shared" si="3"/>
        <v>0</v>
      </c>
      <c r="L62" s="18"/>
      <c r="M62" s="18"/>
      <c r="N62" s="219"/>
    </row>
    <row r="63" spans="1:14" s="82" customFormat="1" ht="38.25" x14ac:dyDescent="0.2">
      <c r="A63" s="11">
        <v>59</v>
      </c>
      <c r="B63" s="12" t="s">
        <v>537</v>
      </c>
      <c r="C63" s="13" t="s">
        <v>0</v>
      </c>
      <c r="D63" s="161"/>
      <c r="E63" s="161"/>
      <c r="F63" s="14">
        <f t="shared" si="5"/>
        <v>0</v>
      </c>
      <c r="G63" s="138"/>
      <c r="H63" s="15">
        <f t="shared" si="1"/>
        <v>0</v>
      </c>
      <c r="I63" s="5"/>
      <c r="J63" s="125">
        <f t="shared" si="2"/>
        <v>0</v>
      </c>
      <c r="K63" s="15">
        <f t="shared" si="3"/>
        <v>0</v>
      </c>
      <c r="L63" s="18"/>
      <c r="M63" s="18"/>
      <c r="N63" s="219"/>
    </row>
    <row r="64" spans="1:14" s="82" customFormat="1" ht="25.5" x14ac:dyDescent="0.2">
      <c r="A64" s="11">
        <v>60</v>
      </c>
      <c r="B64" s="12" t="s">
        <v>538</v>
      </c>
      <c r="C64" s="13" t="s">
        <v>0</v>
      </c>
      <c r="D64" s="161"/>
      <c r="E64" s="161"/>
      <c r="F64" s="14">
        <f t="shared" si="5"/>
        <v>0</v>
      </c>
      <c r="G64" s="138"/>
      <c r="H64" s="15">
        <f t="shared" si="1"/>
        <v>0</v>
      </c>
      <c r="I64" s="5"/>
      <c r="J64" s="125">
        <f t="shared" si="2"/>
        <v>0</v>
      </c>
      <c r="K64" s="15">
        <f t="shared" si="3"/>
        <v>0</v>
      </c>
      <c r="L64" s="18"/>
      <c r="M64" s="18"/>
      <c r="N64" s="219"/>
    </row>
    <row r="65" spans="1:14" s="82" customFormat="1" ht="25.5" x14ac:dyDescent="0.2">
      <c r="A65" s="11">
        <v>61</v>
      </c>
      <c r="B65" s="12" t="s">
        <v>539</v>
      </c>
      <c r="C65" s="13" t="s">
        <v>161</v>
      </c>
      <c r="D65" s="161"/>
      <c r="E65" s="161"/>
      <c r="F65" s="14">
        <f t="shared" si="5"/>
        <v>0</v>
      </c>
      <c r="G65" s="138"/>
      <c r="H65" s="15">
        <f t="shared" si="1"/>
        <v>0</v>
      </c>
      <c r="I65" s="5"/>
      <c r="J65" s="125">
        <f t="shared" si="2"/>
        <v>0</v>
      </c>
      <c r="K65" s="15">
        <f t="shared" si="3"/>
        <v>0</v>
      </c>
      <c r="L65" s="18"/>
      <c r="M65" s="18"/>
      <c r="N65" s="219"/>
    </row>
    <row r="66" spans="1:14" s="82" customFormat="1" ht="25.5" x14ac:dyDescent="0.2">
      <c r="A66" s="11">
        <v>62</v>
      </c>
      <c r="B66" s="12" t="s">
        <v>540</v>
      </c>
      <c r="C66" s="13" t="s">
        <v>161</v>
      </c>
      <c r="D66" s="161"/>
      <c r="E66" s="161"/>
      <c r="F66" s="14">
        <f t="shared" si="5"/>
        <v>0</v>
      </c>
      <c r="G66" s="138"/>
      <c r="H66" s="15">
        <f t="shared" si="1"/>
        <v>0</v>
      </c>
      <c r="I66" s="5"/>
      <c r="J66" s="125">
        <f t="shared" si="2"/>
        <v>0</v>
      </c>
      <c r="K66" s="15">
        <f t="shared" si="3"/>
        <v>0</v>
      </c>
      <c r="L66" s="18"/>
      <c r="M66" s="18"/>
      <c r="N66" s="219"/>
    </row>
    <row r="67" spans="1:14" s="82" customFormat="1" ht="25.5" x14ac:dyDescent="0.2">
      <c r="A67" s="11">
        <v>63</v>
      </c>
      <c r="B67" s="12" t="s">
        <v>541</v>
      </c>
      <c r="C67" s="13" t="s">
        <v>161</v>
      </c>
      <c r="D67" s="161"/>
      <c r="E67" s="161"/>
      <c r="F67" s="14">
        <f t="shared" si="5"/>
        <v>0</v>
      </c>
      <c r="G67" s="138"/>
      <c r="H67" s="15">
        <f t="shared" si="1"/>
        <v>0</v>
      </c>
      <c r="I67" s="5"/>
      <c r="J67" s="125">
        <f t="shared" si="2"/>
        <v>0</v>
      </c>
      <c r="K67" s="15">
        <f t="shared" si="3"/>
        <v>0</v>
      </c>
      <c r="L67" s="18"/>
      <c r="M67" s="18"/>
      <c r="N67" s="219"/>
    </row>
    <row r="68" spans="1:14" s="82" customFormat="1" ht="25.5" x14ac:dyDescent="0.2">
      <c r="A68" s="11">
        <v>64</v>
      </c>
      <c r="B68" s="12" t="s">
        <v>542</v>
      </c>
      <c r="C68" s="13" t="s">
        <v>161</v>
      </c>
      <c r="D68" s="161"/>
      <c r="E68" s="161"/>
      <c r="F68" s="14">
        <f t="shared" si="5"/>
        <v>0</v>
      </c>
      <c r="G68" s="138"/>
      <c r="H68" s="15">
        <f t="shared" si="1"/>
        <v>0</v>
      </c>
      <c r="I68" s="5"/>
      <c r="J68" s="125">
        <f t="shared" si="2"/>
        <v>0</v>
      </c>
      <c r="K68" s="15">
        <f t="shared" si="3"/>
        <v>0</v>
      </c>
      <c r="L68" s="18"/>
      <c r="M68" s="18"/>
      <c r="N68" s="219"/>
    </row>
    <row r="69" spans="1:14" s="82" customFormat="1" ht="38.25" x14ac:dyDescent="0.2">
      <c r="A69" s="11">
        <v>65</v>
      </c>
      <c r="B69" s="12" t="s">
        <v>543</v>
      </c>
      <c r="C69" s="13" t="s">
        <v>0</v>
      </c>
      <c r="D69" s="161"/>
      <c r="E69" s="161"/>
      <c r="F69" s="14">
        <f t="shared" si="5"/>
        <v>0</v>
      </c>
      <c r="G69" s="138"/>
      <c r="H69" s="15">
        <f t="shared" ref="H69:H132" si="6">F69*G69</f>
        <v>0</v>
      </c>
      <c r="I69" s="5"/>
      <c r="J69" s="125">
        <f t="shared" ref="J69:J132" si="7">H69*I69</f>
        <v>0</v>
      </c>
      <c r="K69" s="15">
        <f t="shared" ref="K69:K132" si="8">H69+J69</f>
        <v>0</v>
      </c>
      <c r="L69" s="18"/>
      <c r="M69" s="18"/>
      <c r="N69" s="219"/>
    </row>
    <row r="70" spans="1:14" s="82" customFormat="1" ht="38.25" x14ac:dyDescent="0.2">
      <c r="A70" s="11">
        <v>66</v>
      </c>
      <c r="B70" s="12" t="s">
        <v>544</v>
      </c>
      <c r="C70" s="13" t="s">
        <v>0</v>
      </c>
      <c r="D70" s="161"/>
      <c r="E70" s="161"/>
      <c r="F70" s="14">
        <f t="shared" si="5"/>
        <v>0</v>
      </c>
      <c r="G70" s="138"/>
      <c r="H70" s="15">
        <f t="shared" si="6"/>
        <v>0</v>
      </c>
      <c r="I70" s="5"/>
      <c r="J70" s="125">
        <f t="shared" si="7"/>
        <v>0</v>
      </c>
      <c r="K70" s="15">
        <f t="shared" si="8"/>
        <v>0</v>
      </c>
      <c r="L70" s="18"/>
      <c r="M70" s="18"/>
      <c r="N70" s="219"/>
    </row>
    <row r="71" spans="1:14" s="82" customFormat="1" x14ac:dyDescent="0.2">
      <c r="A71" s="11">
        <v>67</v>
      </c>
      <c r="B71" s="12" t="s">
        <v>545</v>
      </c>
      <c r="C71" s="13" t="s">
        <v>0</v>
      </c>
      <c r="D71" s="161"/>
      <c r="E71" s="161"/>
      <c r="F71" s="14">
        <f t="shared" si="5"/>
        <v>0</v>
      </c>
      <c r="G71" s="138"/>
      <c r="H71" s="15">
        <f t="shared" si="6"/>
        <v>0</v>
      </c>
      <c r="I71" s="5"/>
      <c r="J71" s="125">
        <f t="shared" si="7"/>
        <v>0</v>
      </c>
      <c r="K71" s="15">
        <f t="shared" si="8"/>
        <v>0</v>
      </c>
      <c r="L71" s="18"/>
      <c r="M71" s="18"/>
      <c r="N71" s="219"/>
    </row>
    <row r="72" spans="1:14" s="82" customFormat="1" ht="25.5" x14ac:dyDescent="0.2">
      <c r="A72" s="11">
        <v>68</v>
      </c>
      <c r="B72" s="12" t="s">
        <v>546</v>
      </c>
      <c r="C72" s="13" t="s">
        <v>0</v>
      </c>
      <c r="D72" s="161"/>
      <c r="E72" s="161"/>
      <c r="F72" s="14">
        <f t="shared" ref="F72:F135" si="9">SUM(D72:E72)</f>
        <v>0</v>
      </c>
      <c r="G72" s="138"/>
      <c r="H72" s="15">
        <f t="shared" si="6"/>
        <v>0</v>
      </c>
      <c r="I72" s="5"/>
      <c r="J72" s="125">
        <f t="shared" si="7"/>
        <v>0</v>
      </c>
      <c r="K72" s="15">
        <f t="shared" si="8"/>
        <v>0</v>
      </c>
      <c r="L72" s="18"/>
      <c r="M72" s="18"/>
      <c r="N72" s="219"/>
    </row>
    <row r="73" spans="1:14" s="82" customFormat="1" ht="25.5" x14ac:dyDescent="0.2">
      <c r="A73" s="11">
        <v>69</v>
      </c>
      <c r="B73" s="12" t="s">
        <v>547</v>
      </c>
      <c r="C73" s="13" t="s">
        <v>0</v>
      </c>
      <c r="D73" s="161"/>
      <c r="E73" s="161"/>
      <c r="F73" s="14">
        <f t="shared" si="9"/>
        <v>0</v>
      </c>
      <c r="G73" s="138"/>
      <c r="H73" s="15">
        <f t="shared" si="6"/>
        <v>0</v>
      </c>
      <c r="I73" s="5"/>
      <c r="J73" s="125">
        <f t="shared" si="7"/>
        <v>0</v>
      </c>
      <c r="K73" s="15">
        <f t="shared" si="8"/>
        <v>0</v>
      </c>
      <c r="L73" s="18"/>
      <c r="M73" s="18"/>
      <c r="N73" s="219"/>
    </row>
    <row r="74" spans="1:14" s="82" customFormat="1" ht="25.5" x14ac:dyDescent="0.2">
      <c r="A74" s="11">
        <v>70</v>
      </c>
      <c r="B74" s="12" t="s">
        <v>548</v>
      </c>
      <c r="C74" s="13" t="s">
        <v>161</v>
      </c>
      <c r="D74" s="161"/>
      <c r="E74" s="161"/>
      <c r="F74" s="14">
        <f t="shared" si="9"/>
        <v>0</v>
      </c>
      <c r="G74" s="138"/>
      <c r="H74" s="15">
        <f t="shared" si="6"/>
        <v>0</v>
      </c>
      <c r="I74" s="5"/>
      <c r="J74" s="125">
        <f t="shared" si="7"/>
        <v>0</v>
      </c>
      <c r="K74" s="15">
        <f t="shared" si="8"/>
        <v>0</v>
      </c>
      <c r="L74" s="18"/>
      <c r="M74" s="18"/>
      <c r="N74" s="219"/>
    </row>
    <row r="75" spans="1:14" s="82" customFormat="1" ht="25.5" x14ac:dyDescent="0.2">
      <c r="A75" s="11">
        <v>71</v>
      </c>
      <c r="B75" s="12" t="s">
        <v>549</v>
      </c>
      <c r="C75" s="13" t="s">
        <v>0</v>
      </c>
      <c r="D75" s="161"/>
      <c r="E75" s="161"/>
      <c r="F75" s="14">
        <f t="shared" si="9"/>
        <v>0</v>
      </c>
      <c r="G75" s="138"/>
      <c r="H75" s="15">
        <f t="shared" si="6"/>
        <v>0</v>
      </c>
      <c r="I75" s="5"/>
      <c r="J75" s="125">
        <f t="shared" si="7"/>
        <v>0</v>
      </c>
      <c r="K75" s="15">
        <f t="shared" si="8"/>
        <v>0</v>
      </c>
      <c r="L75" s="18"/>
      <c r="M75" s="18"/>
      <c r="N75" s="219"/>
    </row>
    <row r="76" spans="1:14" s="82" customFormat="1" ht="25.5" x14ac:dyDescent="0.2">
      <c r="A76" s="11">
        <v>72</v>
      </c>
      <c r="B76" s="12" t="s">
        <v>550</v>
      </c>
      <c r="C76" s="13" t="s">
        <v>0</v>
      </c>
      <c r="D76" s="161"/>
      <c r="E76" s="161"/>
      <c r="F76" s="14">
        <f t="shared" si="9"/>
        <v>0</v>
      </c>
      <c r="G76" s="138"/>
      <c r="H76" s="15">
        <f t="shared" si="6"/>
        <v>0</v>
      </c>
      <c r="I76" s="5"/>
      <c r="J76" s="125">
        <f t="shared" si="7"/>
        <v>0</v>
      </c>
      <c r="K76" s="15">
        <f t="shared" si="8"/>
        <v>0</v>
      </c>
      <c r="L76" s="18"/>
      <c r="M76" s="18"/>
      <c r="N76" s="219"/>
    </row>
    <row r="77" spans="1:14" s="82" customFormat="1" x14ac:dyDescent="0.2">
      <c r="A77" s="11">
        <v>73</v>
      </c>
      <c r="B77" s="12" t="s">
        <v>551</v>
      </c>
      <c r="C77" s="13" t="s">
        <v>0</v>
      </c>
      <c r="D77" s="161"/>
      <c r="E77" s="161"/>
      <c r="F77" s="14">
        <f t="shared" si="9"/>
        <v>0</v>
      </c>
      <c r="G77" s="138"/>
      <c r="H77" s="15">
        <f t="shared" si="6"/>
        <v>0</v>
      </c>
      <c r="I77" s="5"/>
      <c r="J77" s="125">
        <f t="shared" si="7"/>
        <v>0</v>
      </c>
      <c r="K77" s="15">
        <f t="shared" si="8"/>
        <v>0</v>
      </c>
      <c r="L77" s="18"/>
      <c r="M77" s="32"/>
      <c r="N77" s="219"/>
    </row>
    <row r="78" spans="1:14" s="82" customFormat="1" ht="38.25" x14ac:dyDescent="0.2">
      <c r="A78" s="11">
        <v>74</v>
      </c>
      <c r="B78" s="12" t="s">
        <v>552</v>
      </c>
      <c r="C78" s="13" t="s">
        <v>161</v>
      </c>
      <c r="D78" s="161"/>
      <c r="E78" s="161"/>
      <c r="F78" s="14">
        <f t="shared" si="9"/>
        <v>0</v>
      </c>
      <c r="G78" s="138"/>
      <c r="H78" s="15">
        <f t="shared" si="6"/>
        <v>0</v>
      </c>
      <c r="I78" s="5"/>
      <c r="J78" s="125">
        <f t="shared" si="7"/>
        <v>0</v>
      </c>
      <c r="K78" s="15">
        <f t="shared" si="8"/>
        <v>0</v>
      </c>
      <c r="L78" s="18"/>
      <c r="M78" s="18"/>
      <c r="N78" s="219"/>
    </row>
    <row r="79" spans="1:14" s="82" customFormat="1" ht="25.5" x14ac:dyDescent="0.2">
      <c r="A79" s="11">
        <v>75</v>
      </c>
      <c r="B79" s="12" t="s">
        <v>553</v>
      </c>
      <c r="C79" s="13" t="s">
        <v>161</v>
      </c>
      <c r="D79" s="161"/>
      <c r="E79" s="161"/>
      <c r="F79" s="14">
        <f t="shared" si="9"/>
        <v>0</v>
      </c>
      <c r="G79" s="138"/>
      <c r="H79" s="15">
        <f t="shared" si="6"/>
        <v>0</v>
      </c>
      <c r="I79" s="5"/>
      <c r="J79" s="125">
        <f t="shared" si="7"/>
        <v>0</v>
      </c>
      <c r="K79" s="15">
        <f t="shared" si="8"/>
        <v>0</v>
      </c>
      <c r="L79" s="18"/>
      <c r="M79" s="18"/>
      <c r="N79" s="219"/>
    </row>
    <row r="80" spans="1:14" s="82" customFormat="1" ht="25.5" x14ac:dyDescent="0.2">
      <c r="A80" s="11">
        <v>76</v>
      </c>
      <c r="B80" s="12" t="s">
        <v>554</v>
      </c>
      <c r="C80" s="13" t="s">
        <v>161</v>
      </c>
      <c r="D80" s="161"/>
      <c r="E80" s="161"/>
      <c r="F80" s="14">
        <f t="shared" si="9"/>
        <v>0</v>
      </c>
      <c r="G80" s="138"/>
      <c r="H80" s="15">
        <f t="shared" si="6"/>
        <v>0</v>
      </c>
      <c r="I80" s="5"/>
      <c r="J80" s="125">
        <f t="shared" si="7"/>
        <v>0</v>
      </c>
      <c r="K80" s="15">
        <f t="shared" si="8"/>
        <v>0</v>
      </c>
      <c r="L80" s="18"/>
      <c r="M80" s="18"/>
      <c r="N80" s="219"/>
    </row>
    <row r="81" spans="1:14" s="82" customFormat="1" ht="25.5" x14ac:dyDescent="0.2">
      <c r="A81" s="11">
        <v>77</v>
      </c>
      <c r="B81" s="12" t="s">
        <v>555</v>
      </c>
      <c r="C81" s="13" t="s">
        <v>161</v>
      </c>
      <c r="D81" s="161"/>
      <c r="E81" s="161"/>
      <c r="F81" s="14">
        <f t="shared" si="9"/>
        <v>0</v>
      </c>
      <c r="G81" s="138"/>
      <c r="H81" s="15">
        <f t="shared" si="6"/>
        <v>0</v>
      </c>
      <c r="I81" s="5"/>
      <c r="J81" s="125">
        <f t="shared" si="7"/>
        <v>0</v>
      </c>
      <c r="K81" s="15">
        <f t="shared" si="8"/>
        <v>0</v>
      </c>
      <c r="L81" s="18"/>
      <c r="M81" s="18"/>
      <c r="N81" s="219"/>
    </row>
    <row r="82" spans="1:14" s="82" customFormat="1" ht="25.5" x14ac:dyDescent="0.2">
      <c r="A82" s="11">
        <v>78</v>
      </c>
      <c r="B82" s="12" t="s">
        <v>556</v>
      </c>
      <c r="C82" s="13" t="s">
        <v>0</v>
      </c>
      <c r="D82" s="161"/>
      <c r="E82" s="161"/>
      <c r="F82" s="14">
        <f t="shared" si="9"/>
        <v>0</v>
      </c>
      <c r="G82" s="138"/>
      <c r="H82" s="15">
        <f t="shared" si="6"/>
        <v>0</v>
      </c>
      <c r="I82" s="5"/>
      <c r="J82" s="125">
        <f t="shared" si="7"/>
        <v>0</v>
      </c>
      <c r="K82" s="15">
        <f t="shared" si="8"/>
        <v>0</v>
      </c>
      <c r="L82" s="18"/>
      <c r="M82" s="32"/>
      <c r="N82" s="219"/>
    </row>
    <row r="83" spans="1:14" s="82" customFormat="1" ht="25.5" x14ac:dyDescent="0.2">
      <c r="A83" s="11">
        <v>79</v>
      </c>
      <c r="B83" s="12" t="s">
        <v>557</v>
      </c>
      <c r="C83" s="13" t="s">
        <v>161</v>
      </c>
      <c r="D83" s="161"/>
      <c r="E83" s="161"/>
      <c r="F83" s="14">
        <f t="shared" si="9"/>
        <v>0</v>
      </c>
      <c r="G83" s="138"/>
      <c r="H83" s="15">
        <f t="shared" si="6"/>
        <v>0</v>
      </c>
      <c r="I83" s="5"/>
      <c r="J83" s="125">
        <f t="shared" si="7"/>
        <v>0</v>
      </c>
      <c r="K83" s="15">
        <f t="shared" si="8"/>
        <v>0</v>
      </c>
      <c r="L83" s="18"/>
      <c r="M83" s="32"/>
      <c r="N83" s="219"/>
    </row>
    <row r="84" spans="1:14" s="82" customFormat="1" ht="25.5" x14ac:dyDescent="0.2">
      <c r="A84" s="11">
        <v>80</v>
      </c>
      <c r="B84" s="12" t="s">
        <v>558</v>
      </c>
      <c r="C84" s="13" t="s">
        <v>161</v>
      </c>
      <c r="D84" s="161"/>
      <c r="E84" s="161"/>
      <c r="F84" s="14">
        <f t="shared" si="9"/>
        <v>0</v>
      </c>
      <c r="G84" s="138"/>
      <c r="H84" s="15">
        <f t="shared" si="6"/>
        <v>0</v>
      </c>
      <c r="I84" s="5"/>
      <c r="J84" s="125">
        <f t="shared" si="7"/>
        <v>0</v>
      </c>
      <c r="K84" s="15">
        <f t="shared" si="8"/>
        <v>0</v>
      </c>
      <c r="L84" s="18"/>
      <c r="M84" s="32"/>
      <c r="N84" s="219"/>
    </row>
    <row r="85" spans="1:14" s="82" customFormat="1" ht="25.5" x14ac:dyDescent="0.2">
      <c r="A85" s="11">
        <v>81</v>
      </c>
      <c r="B85" s="12" t="s">
        <v>559</v>
      </c>
      <c r="C85" s="13" t="s">
        <v>0</v>
      </c>
      <c r="D85" s="161"/>
      <c r="E85" s="161"/>
      <c r="F85" s="14">
        <f t="shared" si="9"/>
        <v>0</v>
      </c>
      <c r="G85" s="138"/>
      <c r="H85" s="15">
        <f t="shared" si="6"/>
        <v>0</v>
      </c>
      <c r="I85" s="5"/>
      <c r="J85" s="125">
        <f t="shared" si="7"/>
        <v>0</v>
      </c>
      <c r="K85" s="15">
        <f t="shared" si="8"/>
        <v>0</v>
      </c>
      <c r="L85" s="18"/>
      <c r="M85" s="18"/>
      <c r="N85" s="219"/>
    </row>
    <row r="86" spans="1:14" s="82" customFormat="1" ht="25.5" x14ac:dyDescent="0.2">
      <c r="A86" s="11">
        <v>82</v>
      </c>
      <c r="B86" s="12" t="s">
        <v>560</v>
      </c>
      <c r="C86" s="13" t="s">
        <v>0</v>
      </c>
      <c r="D86" s="161"/>
      <c r="E86" s="161"/>
      <c r="F86" s="14">
        <f t="shared" si="9"/>
        <v>0</v>
      </c>
      <c r="G86" s="138"/>
      <c r="H86" s="15">
        <f t="shared" si="6"/>
        <v>0</v>
      </c>
      <c r="I86" s="5"/>
      <c r="J86" s="125">
        <f t="shared" si="7"/>
        <v>0</v>
      </c>
      <c r="K86" s="15">
        <f t="shared" si="8"/>
        <v>0</v>
      </c>
      <c r="L86" s="18"/>
      <c r="M86" s="18"/>
      <c r="N86" s="219"/>
    </row>
    <row r="87" spans="1:14" s="82" customFormat="1" x14ac:dyDescent="0.2">
      <c r="A87" s="11">
        <v>83</v>
      </c>
      <c r="B87" s="12" t="s">
        <v>561</v>
      </c>
      <c r="C87" s="13" t="s">
        <v>0</v>
      </c>
      <c r="D87" s="161"/>
      <c r="E87" s="161"/>
      <c r="F87" s="14">
        <f t="shared" si="9"/>
        <v>0</v>
      </c>
      <c r="G87" s="138"/>
      <c r="H87" s="15">
        <f t="shared" si="6"/>
        <v>0</v>
      </c>
      <c r="I87" s="5"/>
      <c r="J87" s="125">
        <f t="shared" si="7"/>
        <v>0</v>
      </c>
      <c r="K87" s="15">
        <f t="shared" si="8"/>
        <v>0</v>
      </c>
      <c r="L87" s="18"/>
      <c r="M87" s="18"/>
      <c r="N87" s="219"/>
    </row>
    <row r="88" spans="1:14" s="82" customFormat="1" x14ac:dyDescent="0.2">
      <c r="A88" s="11">
        <v>84</v>
      </c>
      <c r="B88" s="12" t="s">
        <v>562</v>
      </c>
      <c r="C88" s="13" t="s">
        <v>0</v>
      </c>
      <c r="D88" s="161"/>
      <c r="E88" s="161"/>
      <c r="F88" s="14">
        <f t="shared" si="9"/>
        <v>0</v>
      </c>
      <c r="G88" s="138"/>
      <c r="H88" s="15">
        <f t="shared" si="6"/>
        <v>0</v>
      </c>
      <c r="I88" s="5"/>
      <c r="J88" s="125">
        <f t="shared" si="7"/>
        <v>0</v>
      </c>
      <c r="K88" s="15">
        <f t="shared" si="8"/>
        <v>0</v>
      </c>
      <c r="L88" s="18"/>
      <c r="M88" s="18"/>
      <c r="N88" s="219"/>
    </row>
    <row r="89" spans="1:14" s="82" customFormat="1" ht="25.5" x14ac:dyDescent="0.2">
      <c r="A89" s="11">
        <v>85</v>
      </c>
      <c r="B89" s="12" t="s">
        <v>563</v>
      </c>
      <c r="C89" s="13" t="s">
        <v>161</v>
      </c>
      <c r="D89" s="161"/>
      <c r="E89" s="161"/>
      <c r="F89" s="14">
        <f t="shared" si="9"/>
        <v>0</v>
      </c>
      <c r="G89" s="138"/>
      <c r="H89" s="15">
        <f t="shared" si="6"/>
        <v>0</v>
      </c>
      <c r="I89" s="5"/>
      <c r="J89" s="125">
        <f t="shared" si="7"/>
        <v>0</v>
      </c>
      <c r="K89" s="15">
        <f t="shared" si="8"/>
        <v>0</v>
      </c>
      <c r="L89" s="18"/>
      <c r="M89" s="18"/>
      <c r="N89" s="219"/>
    </row>
    <row r="90" spans="1:14" s="82" customFormat="1" ht="25.5" x14ac:dyDescent="0.2">
      <c r="A90" s="11">
        <v>86</v>
      </c>
      <c r="B90" s="12" t="s">
        <v>564</v>
      </c>
      <c r="C90" s="13" t="s">
        <v>0</v>
      </c>
      <c r="D90" s="161"/>
      <c r="E90" s="161"/>
      <c r="F90" s="14">
        <f t="shared" si="9"/>
        <v>0</v>
      </c>
      <c r="G90" s="138"/>
      <c r="H90" s="15">
        <f t="shared" si="6"/>
        <v>0</v>
      </c>
      <c r="I90" s="5"/>
      <c r="J90" s="125">
        <f t="shared" si="7"/>
        <v>0</v>
      </c>
      <c r="K90" s="15">
        <f t="shared" si="8"/>
        <v>0</v>
      </c>
      <c r="L90" s="18"/>
      <c r="M90" s="18"/>
      <c r="N90" s="219"/>
    </row>
    <row r="91" spans="1:14" s="82" customFormat="1" x14ac:dyDescent="0.2">
      <c r="A91" s="11">
        <v>87</v>
      </c>
      <c r="B91" s="12" t="s">
        <v>565</v>
      </c>
      <c r="C91" s="13" t="s">
        <v>0</v>
      </c>
      <c r="D91" s="161"/>
      <c r="E91" s="161"/>
      <c r="F91" s="14">
        <f t="shared" si="9"/>
        <v>0</v>
      </c>
      <c r="G91" s="138"/>
      <c r="H91" s="15">
        <f t="shared" si="6"/>
        <v>0</v>
      </c>
      <c r="I91" s="5"/>
      <c r="J91" s="125">
        <f t="shared" si="7"/>
        <v>0</v>
      </c>
      <c r="K91" s="15">
        <f t="shared" si="8"/>
        <v>0</v>
      </c>
      <c r="L91" s="18"/>
      <c r="M91" s="18"/>
      <c r="N91" s="219"/>
    </row>
    <row r="92" spans="1:14" s="82" customFormat="1" ht="25.5" x14ac:dyDescent="0.2">
      <c r="A92" s="11">
        <v>88</v>
      </c>
      <c r="B92" s="12" t="s">
        <v>566</v>
      </c>
      <c r="C92" s="13" t="s">
        <v>0</v>
      </c>
      <c r="D92" s="161"/>
      <c r="E92" s="161"/>
      <c r="F92" s="14">
        <f t="shared" si="9"/>
        <v>0</v>
      </c>
      <c r="G92" s="138"/>
      <c r="H92" s="15">
        <f t="shared" si="6"/>
        <v>0</v>
      </c>
      <c r="I92" s="5"/>
      <c r="J92" s="125">
        <f t="shared" si="7"/>
        <v>0</v>
      </c>
      <c r="K92" s="15">
        <f t="shared" si="8"/>
        <v>0</v>
      </c>
      <c r="L92" s="18"/>
      <c r="M92" s="18"/>
      <c r="N92" s="219"/>
    </row>
    <row r="93" spans="1:14" s="82" customFormat="1" x14ac:dyDescent="0.2">
      <c r="A93" s="11">
        <v>89</v>
      </c>
      <c r="B93" s="12" t="s">
        <v>567</v>
      </c>
      <c r="C93" s="13" t="s">
        <v>0</v>
      </c>
      <c r="D93" s="161"/>
      <c r="E93" s="161"/>
      <c r="F93" s="14">
        <f t="shared" si="9"/>
        <v>0</v>
      </c>
      <c r="G93" s="138"/>
      <c r="H93" s="15">
        <f t="shared" si="6"/>
        <v>0</v>
      </c>
      <c r="I93" s="5"/>
      <c r="J93" s="125">
        <f t="shared" si="7"/>
        <v>0</v>
      </c>
      <c r="K93" s="15">
        <f t="shared" si="8"/>
        <v>0</v>
      </c>
      <c r="L93" s="18"/>
      <c r="M93" s="18"/>
      <c r="N93" s="219"/>
    </row>
    <row r="94" spans="1:14" s="82" customFormat="1" x14ac:dyDescent="0.2">
      <c r="A94" s="11">
        <v>90</v>
      </c>
      <c r="B94" s="12" t="s">
        <v>568</v>
      </c>
      <c r="C94" s="13" t="s">
        <v>0</v>
      </c>
      <c r="D94" s="161"/>
      <c r="E94" s="161"/>
      <c r="F94" s="14">
        <f t="shared" si="9"/>
        <v>0</v>
      </c>
      <c r="G94" s="138"/>
      <c r="H94" s="15">
        <f t="shared" si="6"/>
        <v>0</v>
      </c>
      <c r="I94" s="5"/>
      <c r="J94" s="125">
        <f t="shared" si="7"/>
        <v>0</v>
      </c>
      <c r="K94" s="15">
        <f t="shared" si="8"/>
        <v>0</v>
      </c>
      <c r="L94" s="18"/>
      <c r="M94" s="18"/>
      <c r="N94" s="219"/>
    </row>
    <row r="95" spans="1:14" s="82" customFormat="1" x14ac:dyDescent="0.2">
      <c r="A95" s="11">
        <v>91</v>
      </c>
      <c r="B95" s="12" t="s">
        <v>569</v>
      </c>
      <c r="C95" s="13" t="s">
        <v>0</v>
      </c>
      <c r="D95" s="161"/>
      <c r="E95" s="161"/>
      <c r="F95" s="14">
        <f t="shared" si="9"/>
        <v>0</v>
      </c>
      <c r="G95" s="138"/>
      <c r="H95" s="15">
        <f t="shared" si="6"/>
        <v>0</v>
      </c>
      <c r="I95" s="5"/>
      <c r="J95" s="125">
        <f t="shared" si="7"/>
        <v>0</v>
      </c>
      <c r="K95" s="15">
        <f t="shared" si="8"/>
        <v>0</v>
      </c>
      <c r="L95" s="18"/>
      <c r="M95" s="18"/>
      <c r="N95" s="219"/>
    </row>
    <row r="96" spans="1:14" s="82" customFormat="1" x14ac:dyDescent="0.2">
      <c r="A96" s="11">
        <v>92</v>
      </c>
      <c r="B96" s="12" t="s">
        <v>570</v>
      </c>
      <c r="C96" s="13" t="s">
        <v>0</v>
      </c>
      <c r="D96" s="161"/>
      <c r="E96" s="161"/>
      <c r="F96" s="14">
        <f t="shared" si="9"/>
        <v>0</v>
      </c>
      <c r="G96" s="138"/>
      <c r="H96" s="15">
        <f t="shared" si="6"/>
        <v>0</v>
      </c>
      <c r="I96" s="5"/>
      <c r="J96" s="125">
        <f t="shared" si="7"/>
        <v>0</v>
      </c>
      <c r="K96" s="15">
        <f t="shared" si="8"/>
        <v>0</v>
      </c>
      <c r="L96" s="18"/>
      <c r="M96" s="18"/>
      <c r="N96" s="219"/>
    </row>
    <row r="97" spans="1:14" s="82" customFormat="1" ht="51" x14ac:dyDescent="0.2">
      <c r="A97" s="11">
        <v>93</v>
      </c>
      <c r="B97" s="12" t="s">
        <v>571</v>
      </c>
      <c r="C97" s="13" t="s">
        <v>0</v>
      </c>
      <c r="D97" s="161"/>
      <c r="E97" s="161"/>
      <c r="F97" s="14">
        <f t="shared" si="9"/>
        <v>0</v>
      </c>
      <c r="G97" s="138"/>
      <c r="H97" s="15">
        <f t="shared" si="6"/>
        <v>0</v>
      </c>
      <c r="I97" s="5"/>
      <c r="J97" s="125">
        <f t="shared" si="7"/>
        <v>0</v>
      </c>
      <c r="K97" s="15">
        <f t="shared" si="8"/>
        <v>0</v>
      </c>
      <c r="L97" s="18"/>
      <c r="M97" s="18"/>
      <c r="N97" s="219"/>
    </row>
    <row r="98" spans="1:14" s="82" customFormat="1" ht="25.5" x14ac:dyDescent="0.2">
      <c r="A98" s="11">
        <v>94</v>
      </c>
      <c r="B98" s="12" t="s">
        <v>572</v>
      </c>
      <c r="C98" s="13" t="s">
        <v>161</v>
      </c>
      <c r="D98" s="161"/>
      <c r="E98" s="161"/>
      <c r="F98" s="14">
        <f t="shared" si="9"/>
        <v>0</v>
      </c>
      <c r="G98" s="138"/>
      <c r="H98" s="15">
        <f t="shared" si="6"/>
        <v>0</v>
      </c>
      <c r="I98" s="5"/>
      <c r="J98" s="125">
        <f t="shared" si="7"/>
        <v>0</v>
      </c>
      <c r="K98" s="15">
        <f t="shared" si="8"/>
        <v>0</v>
      </c>
      <c r="L98" s="18"/>
      <c r="M98" s="18"/>
      <c r="N98" s="219"/>
    </row>
    <row r="99" spans="1:14" s="82" customFormat="1" x14ac:dyDescent="0.2">
      <c r="A99" s="11">
        <v>95</v>
      </c>
      <c r="B99" s="12" t="s">
        <v>573</v>
      </c>
      <c r="C99" s="13" t="s">
        <v>0</v>
      </c>
      <c r="D99" s="161"/>
      <c r="E99" s="161"/>
      <c r="F99" s="14">
        <f t="shared" si="9"/>
        <v>0</v>
      </c>
      <c r="G99" s="138"/>
      <c r="H99" s="15">
        <f t="shared" si="6"/>
        <v>0</v>
      </c>
      <c r="I99" s="5"/>
      <c r="J99" s="125">
        <f t="shared" si="7"/>
        <v>0</v>
      </c>
      <c r="K99" s="15">
        <f t="shared" si="8"/>
        <v>0</v>
      </c>
      <c r="L99" s="18"/>
      <c r="M99" s="18"/>
      <c r="N99" s="219"/>
    </row>
    <row r="100" spans="1:14" s="82" customFormat="1" x14ac:dyDescent="0.2">
      <c r="A100" s="11">
        <v>96</v>
      </c>
      <c r="B100" s="12" t="s">
        <v>574</v>
      </c>
      <c r="C100" s="13" t="s">
        <v>0</v>
      </c>
      <c r="D100" s="161"/>
      <c r="E100" s="161"/>
      <c r="F100" s="14">
        <f t="shared" si="9"/>
        <v>0</v>
      </c>
      <c r="G100" s="138"/>
      <c r="H100" s="15">
        <f t="shared" si="6"/>
        <v>0</v>
      </c>
      <c r="I100" s="5"/>
      <c r="J100" s="125">
        <f t="shared" si="7"/>
        <v>0</v>
      </c>
      <c r="K100" s="15">
        <f t="shared" si="8"/>
        <v>0</v>
      </c>
      <c r="L100" s="18"/>
      <c r="M100" s="18"/>
      <c r="N100" s="219"/>
    </row>
    <row r="101" spans="1:14" s="82" customFormat="1" ht="25.5" x14ac:dyDescent="0.2">
      <c r="A101" s="11">
        <v>97</v>
      </c>
      <c r="B101" s="12" t="s">
        <v>575</v>
      </c>
      <c r="C101" s="13" t="s">
        <v>161</v>
      </c>
      <c r="D101" s="161"/>
      <c r="E101" s="161"/>
      <c r="F101" s="14">
        <f t="shared" si="9"/>
        <v>0</v>
      </c>
      <c r="G101" s="138"/>
      <c r="H101" s="15">
        <f t="shared" si="6"/>
        <v>0</v>
      </c>
      <c r="I101" s="5"/>
      <c r="J101" s="125">
        <f t="shared" si="7"/>
        <v>0</v>
      </c>
      <c r="K101" s="15">
        <f t="shared" si="8"/>
        <v>0</v>
      </c>
      <c r="L101" s="18"/>
      <c r="M101" s="18"/>
      <c r="N101" s="219"/>
    </row>
    <row r="102" spans="1:14" s="82" customFormat="1" x14ac:dyDescent="0.2">
      <c r="A102" s="11">
        <v>98</v>
      </c>
      <c r="B102" s="12" t="s">
        <v>576</v>
      </c>
      <c r="C102" s="13" t="s">
        <v>0</v>
      </c>
      <c r="D102" s="161"/>
      <c r="E102" s="161"/>
      <c r="F102" s="14">
        <f t="shared" si="9"/>
        <v>0</v>
      </c>
      <c r="G102" s="138"/>
      <c r="H102" s="15">
        <f t="shared" si="6"/>
        <v>0</v>
      </c>
      <c r="I102" s="5"/>
      <c r="J102" s="125">
        <f t="shared" si="7"/>
        <v>0</v>
      </c>
      <c r="K102" s="15">
        <f t="shared" si="8"/>
        <v>0</v>
      </c>
      <c r="L102" s="18"/>
      <c r="M102" s="18"/>
      <c r="N102" s="219"/>
    </row>
    <row r="103" spans="1:14" s="82" customFormat="1" x14ac:dyDescent="0.2">
      <c r="A103" s="11">
        <v>99</v>
      </c>
      <c r="B103" s="12" t="s">
        <v>577</v>
      </c>
      <c r="C103" s="13" t="s">
        <v>0</v>
      </c>
      <c r="D103" s="161"/>
      <c r="E103" s="161"/>
      <c r="F103" s="14">
        <f t="shared" si="9"/>
        <v>0</v>
      </c>
      <c r="G103" s="138"/>
      <c r="H103" s="15">
        <f t="shared" si="6"/>
        <v>0</v>
      </c>
      <c r="I103" s="5"/>
      <c r="J103" s="125">
        <f t="shared" si="7"/>
        <v>0</v>
      </c>
      <c r="K103" s="15">
        <f t="shared" si="8"/>
        <v>0</v>
      </c>
      <c r="L103" s="18"/>
      <c r="M103" s="18"/>
      <c r="N103" s="219"/>
    </row>
    <row r="104" spans="1:14" s="82" customFormat="1" ht="38.25" x14ac:dyDescent="0.2">
      <c r="A104" s="11">
        <v>100</v>
      </c>
      <c r="B104" s="12" t="s">
        <v>578</v>
      </c>
      <c r="C104" s="13" t="s">
        <v>0</v>
      </c>
      <c r="D104" s="161"/>
      <c r="E104" s="161"/>
      <c r="F104" s="14">
        <f t="shared" si="9"/>
        <v>0</v>
      </c>
      <c r="G104" s="138"/>
      <c r="H104" s="15">
        <f t="shared" si="6"/>
        <v>0</v>
      </c>
      <c r="I104" s="5"/>
      <c r="J104" s="125">
        <f t="shared" si="7"/>
        <v>0</v>
      </c>
      <c r="K104" s="15">
        <f t="shared" si="8"/>
        <v>0</v>
      </c>
      <c r="L104" s="18"/>
      <c r="M104" s="18"/>
      <c r="N104" s="219"/>
    </row>
    <row r="105" spans="1:14" s="82" customFormat="1" ht="25.5" x14ac:dyDescent="0.2">
      <c r="A105" s="11">
        <v>101</v>
      </c>
      <c r="B105" s="12" t="s">
        <v>579</v>
      </c>
      <c r="C105" s="13" t="s">
        <v>0</v>
      </c>
      <c r="D105" s="161"/>
      <c r="E105" s="161"/>
      <c r="F105" s="14">
        <f t="shared" si="9"/>
        <v>0</v>
      </c>
      <c r="G105" s="138"/>
      <c r="H105" s="15">
        <f t="shared" si="6"/>
        <v>0</v>
      </c>
      <c r="I105" s="5"/>
      <c r="J105" s="125">
        <f t="shared" si="7"/>
        <v>0</v>
      </c>
      <c r="K105" s="15">
        <f t="shared" si="8"/>
        <v>0</v>
      </c>
      <c r="L105" s="18"/>
      <c r="M105" s="18"/>
      <c r="N105" s="219"/>
    </row>
    <row r="106" spans="1:14" s="82" customFormat="1" ht="25.5" x14ac:dyDescent="0.2">
      <c r="A106" s="11">
        <v>102</v>
      </c>
      <c r="B106" s="12" t="s">
        <v>580</v>
      </c>
      <c r="C106" s="13" t="s">
        <v>0</v>
      </c>
      <c r="D106" s="161"/>
      <c r="E106" s="161"/>
      <c r="F106" s="14">
        <f t="shared" si="9"/>
        <v>0</v>
      </c>
      <c r="G106" s="138"/>
      <c r="H106" s="15">
        <f t="shared" si="6"/>
        <v>0</v>
      </c>
      <c r="I106" s="5"/>
      <c r="J106" s="125">
        <f t="shared" si="7"/>
        <v>0</v>
      </c>
      <c r="K106" s="15">
        <f t="shared" si="8"/>
        <v>0</v>
      </c>
      <c r="L106" s="18"/>
      <c r="M106" s="18"/>
      <c r="N106" s="219"/>
    </row>
    <row r="107" spans="1:14" s="82" customFormat="1" ht="25.5" x14ac:dyDescent="0.2">
      <c r="A107" s="11">
        <v>103</v>
      </c>
      <c r="B107" s="12" t="s">
        <v>581</v>
      </c>
      <c r="C107" s="13" t="s">
        <v>0</v>
      </c>
      <c r="D107" s="161"/>
      <c r="E107" s="161"/>
      <c r="F107" s="14">
        <f t="shared" si="9"/>
        <v>0</v>
      </c>
      <c r="G107" s="138"/>
      <c r="H107" s="15">
        <f t="shared" si="6"/>
        <v>0</v>
      </c>
      <c r="I107" s="5"/>
      <c r="J107" s="125">
        <f t="shared" si="7"/>
        <v>0</v>
      </c>
      <c r="K107" s="15">
        <f t="shared" si="8"/>
        <v>0</v>
      </c>
      <c r="L107" s="18"/>
      <c r="M107" s="18"/>
      <c r="N107" s="219"/>
    </row>
    <row r="108" spans="1:14" s="82" customFormat="1" ht="25.5" x14ac:dyDescent="0.2">
      <c r="A108" s="11">
        <v>104</v>
      </c>
      <c r="B108" s="12" t="s">
        <v>582</v>
      </c>
      <c r="C108" s="13" t="s">
        <v>0</v>
      </c>
      <c r="D108" s="161"/>
      <c r="E108" s="161"/>
      <c r="F108" s="14">
        <f t="shared" si="9"/>
        <v>0</v>
      </c>
      <c r="G108" s="138"/>
      <c r="H108" s="15">
        <f t="shared" si="6"/>
        <v>0</v>
      </c>
      <c r="I108" s="5"/>
      <c r="J108" s="125">
        <f t="shared" si="7"/>
        <v>0</v>
      </c>
      <c r="K108" s="15">
        <f t="shared" si="8"/>
        <v>0</v>
      </c>
      <c r="L108" s="18"/>
      <c r="M108" s="18"/>
      <c r="N108" s="219"/>
    </row>
    <row r="109" spans="1:14" s="82" customFormat="1" ht="25.5" x14ac:dyDescent="0.2">
      <c r="A109" s="11">
        <v>105</v>
      </c>
      <c r="B109" s="12" t="s">
        <v>583</v>
      </c>
      <c r="C109" s="13" t="s">
        <v>0</v>
      </c>
      <c r="D109" s="161"/>
      <c r="E109" s="161"/>
      <c r="F109" s="14">
        <f t="shared" si="9"/>
        <v>0</v>
      </c>
      <c r="G109" s="138"/>
      <c r="H109" s="15">
        <f t="shared" si="6"/>
        <v>0</v>
      </c>
      <c r="I109" s="5"/>
      <c r="J109" s="125">
        <f t="shared" si="7"/>
        <v>0</v>
      </c>
      <c r="K109" s="15">
        <f t="shared" si="8"/>
        <v>0</v>
      </c>
      <c r="L109" s="18"/>
      <c r="M109" s="18"/>
      <c r="N109" s="219"/>
    </row>
    <row r="110" spans="1:14" s="82" customFormat="1" ht="25.5" x14ac:dyDescent="0.2">
      <c r="A110" s="11">
        <v>106</v>
      </c>
      <c r="B110" s="12" t="s">
        <v>584</v>
      </c>
      <c r="C110" s="13" t="s">
        <v>0</v>
      </c>
      <c r="D110" s="161"/>
      <c r="E110" s="161"/>
      <c r="F110" s="14">
        <f t="shared" si="9"/>
        <v>0</v>
      </c>
      <c r="G110" s="138"/>
      <c r="H110" s="15">
        <f t="shared" si="6"/>
        <v>0</v>
      </c>
      <c r="I110" s="5"/>
      <c r="J110" s="125">
        <f t="shared" si="7"/>
        <v>0</v>
      </c>
      <c r="K110" s="15">
        <f t="shared" si="8"/>
        <v>0</v>
      </c>
      <c r="L110" s="18"/>
      <c r="M110" s="18"/>
      <c r="N110" s="219"/>
    </row>
    <row r="111" spans="1:14" s="82" customFormat="1" ht="25.5" x14ac:dyDescent="0.2">
      <c r="A111" s="11">
        <v>107</v>
      </c>
      <c r="B111" s="12" t="s">
        <v>585</v>
      </c>
      <c r="C111" s="13" t="s">
        <v>0</v>
      </c>
      <c r="D111" s="161"/>
      <c r="E111" s="161"/>
      <c r="F111" s="14">
        <f t="shared" si="9"/>
        <v>0</v>
      </c>
      <c r="G111" s="138"/>
      <c r="H111" s="15">
        <f t="shared" si="6"/>
        <v>0</v>
      </c>
      <c r="I111" s="5"/>
      <c r="J111" s="125">
        <f t="shared" si="7"/>
        <v>0</v>
      </c>
      <c r="K111" s="15">
        <f t="shared" si="8"/>
        <v>0</v>
      </c>
      <c r="L111" s="18"/>
      <c r="M111" s="18"/>
      <c r="N111" s="219"/>
    </row>
    <row r="112" spans="1:14" s="82" customFormat="1" ht="25.5" x14ac:dyDescent="0.2">
      <c r="A112" s="11">
        <v>108</v>
      </c>
      <c r="B112" s="12" t="s">
        <v>586</v>
      </c>
      <c r="C112" s="13" t="s">
        <v>0</v>
      </c>
      <c r="D112" s="161"/>
      <c r="E112" s="161"/>
      <c r="F112" s="14">
        <f t="shared" si="9"/>
        <v>0</v>
      </c>
      <c r="G112" s="138"/>
      <c r="H112" s="15">
        <f t="shared" si="6"/>
        <v>0</v>
      </c>
      <c r="I112" s="5"/>
      <c r="J112" s="125">
        <f t="shared" si="7"/>
        <v>0</v>
      </c>
      <c r="K112" s="15">
        <f t="shared" si="8"/>
        <v>0</v>
      </c>
      <c r="L112" s="18"/>
      <c r="M112" s="18"/>
      <c r="N112" s="219"/>
    </row>
    <row r="113" spans="1:14" s="82" customFormat="1" x14ac:dyDescent="0.2">
      <c r="A113" s="11">
        <v>109</v>
      </c>
      <c r="B113" s="12" t="s">
        <v>587</v>
      </c>
      <c r="C113" s="13" t="s">
        <v>0</v>
      </c>
      <c r="D113" s="161"/>
      <c r="E113" s="161"/>
      <c r="F113" s="14">
        <f t="shared" si="9"/>
        <v>0</v>
      </c>
      <c r="G113" s="138"/>
      <c r="H113" s="15">
        <f t="shared" si="6"/>
        <v>0</v>
      </c>
      <c r="I113" s="5"/>
      <c r="J113" s="125">
        <f t="shared" si="7"/>
        <v>0</v>
      </c>
      <c r="K113" s="15">
        <f t="shared" si="8"/>
        <v>0</v>
      </c>
      <c r="L113" s="18"/>
      <c r="M113" s="18"/>
      <c r="N113" s="219"/>
    </row>
    <row r="114" spans="1:14" s="82" customFormat="1" x14ac:dyDescent="0.2">
      <c r="A114" s="11">
        <v>110</v>
      </c>
      <c r="B114" s="12" t="s">
        <v>588</v>
      </c>
      <c r="C114" s="13" t="s">
        <v>0</v>
      </c>
      <c r="D114" s="161"/>
      <c r="E114" s="161"/>
      <c r="F114" s="14">
        <f t="shared" si="9"/>
        <v>0</v>
      </c>
      <c r="G114" s="138"/>
      <c r="H114" s="15">
        <f t="shared" si="6"/>
        <v>0</v>
      </c>
      <c r="I114" s="5"/>
      <c r="J114" s="125">
        <f t="shared" si="7"/>
        <v>0</v>
      </c>
      <c r="K114" s="15">
        <f t="shared" si="8"/>
        <v>0</v>
      </c>
      <c r="L114" s="18"/>
      <c r="M114" s="18"/>
      <c r="N114" s="219"/>
    </row>
    <row r="115" spans="1:14" s="82" customFormat="1" x14ac:dyDescent="0.2">
      <c r="A115" s="11">
        <v>111</v>
      </c>
      <c r="B115" s="12" t="s">
        <v>589</v>
      </c>
      <c r="C115" s="13" t="s">
        <v>0</v>
      </c>
      <c r="D115" s="161"/>
      <c r="E115" s="161"/>
      <c r="F115" s="14">
        <f t="shared" si="9"/>
        <v>0</v>
      </c>
      <c r="G115" s="138"/>
      <c r="H115" s="15">
        <f t="shared" si="6"/>
        <v>0</v>
      </c>
      <c r="I115" s="5"/>
      <c r="J115" s="125">
        <f t="shared" si="7"/>
        <v>0</v>
      </c>
      <c r="K115" s="15">
        <f t="shared" si="8"/>
        <v>0</v>
      </c>
      <c r="L115" s="18"/>
      <c r="M115" s="18"/>
      <c r="N115" s="219"/>
    </row>
    <row r="116" spans="1:14" s="82" customFormat="1" x14ac:dyDescent="0.2">
      <c r="A116" s="11">
        <v>112</v>
      </c>
      <c r="B116" s="12" t="s">
        <v>590</v>
      </c>
      <c r="C116" s="13" t="s">
        <v>0</v>
      </c>
      <c r="D116" s="161"/>
      <c r="E116" s="161"/>
      <c r="F116" s="14">
        <f t="shared" si="9"/>
        <v>0</v>
      </c>
      <c r="G116" s="138"/>
      <c r="H116" s="15">
        <f t="shared" si="6"/>
        <v>0</v>
      </c>
      <c r="I116" s="5"/>
      <c r="J116" s="125">
        <f t="shared" si="7"/>
        <v>0</v>
      </c>
      <c r="K116" s="15">
        <f t="shared" si="8"/>
        <v>0</v>
      </c>
      <c r="L116" s="18"/>
      <c r="M116" s="18"/>
      <c r="N116" s="219"/>
    </row>
    <row r="117" spans="1:14" s="82" customFormat="1" x14ac:dyDescent="0.2">
      <c r="A117" s="11">
        <v>113</v>
      </c>
      <c r="B117" s="12" t="s">
        <v>591</v>
      </c>
      <c r="C117" s="13" t="s">
        <v>0</v>
      </c>
      <c r="D117" s="161"/>
      <c r="E117" s="161"/>
      <c r="F117" s="14">
        <f t="shared" si="9"/>
        <v>0</v>
      </c>
      <c r="G117" s="138"/>
      <c r="H117" s="15">
        <f t="shared" si="6"/>
        <v>0</v>
      </c>
      <c r="I117" s="5"/>
      <c r="J117" s="125">
        <f t="shared" si="7"/>
        <v>0</v>
      </c>
      <c r="K117" s="15">
        <f t="shared" si="8"/>
        <v>0</v>
      </c>
      <c r="L117" s="18"/>
      <c r="M117" s="18"/>
      <c r="N117" s="219"/>
    </row>
    <row r="118" spans="1:14" s="82" customFormat="1" ht="25.5" x14ac:dyDescent="0.2">
      <c r="A118" s="11">
        <v>114</v>
      </c>
      <c r="B118" s="12" t="s">
        <v>592</v>
      </c>
      <c r="C118" s="13" t="s">
        <v>0</v>
      </c>
      <c r="D118" s="161"/>
      <c r="E118" s="161"/>
      <c r="F118" s="14">
        <f t="shared" si="9"/>
        <v>0</v>
      </c>
      <c r="G118" s="138"/>
      <c r="H118" s="15">
        <f t="shared" si="6"/>
        <v>0</v>
      </c>
      <c r="I118" s="5"/>
      <c r="J118" s="125">
        <f t="shared" si="7"/>
        <v>0</v>
      </c>
      <c r="K118" s="15">
        <f t="shared" si="8"/>
        <v>0</v>
      </c>
      <c r="L118" s="18"/>
      <c r="M118" s="18"/>
      <c r="N118" s="219"/>
    </row>
    <row r="119" spans="1:14" s="82" customFormat="1" x14ac:dyDescent="0.2">
      <c r="A119" s="11">
        <v>115</v>
      </c>
      <c r="B119" s="12" t="s">
        <v>593</v>
      </c>
      <c r="C119" s="13" t="s">
        <v>0</v>
      </c>
      <c r="D119" s="161"/>
      <c r="E119" s="161"/>
      <c r="F119" s="14">
        <f t="shared" si="9"/>
        <v>0</v>
      </c>
      <c r="G119" s="138"/>
      <c r="H119" s="15">
        <f t="shared" si="6"/>
        <v>0</v>
      </c>
      <c r="I119" s="5"/>
      <c r="J119" s="125">
        <f t="shared" si="7"/>
        <v>0</v>
      </c>
      <c r="K119" s="15">
        <f t="shared" si="8"/>
        <v>0</v>
      </c>
      <c r="L119" s="18"/>
      <c r="M119" s="18"/>
      <c r="N119" s="219"/>
    </row>
    <row r="120" spans="1:14" s="82" customFormat="1" ht="25.5" x14ac:dyDescent="0.2">
      <c r="A120" s="11">
        <v>116</v>
      </c>
      <c r="B120" s="12" t="s">
        <v>594</v>
      </c>
      <c r="C120" s="13" t="s">
        <v>0</v>
      </c>
      <c r="D120" s="161"/>
      <c r="E120" s="161"/>
      <c r="F120" s="14">
        <f t="shared" si="9"/>
        <v>0</v>
      </c>
      <c r="G120" s="138"/>
      <c r="H120" s="15">
        <f t="shared" si="6"/>
        <v>0</v>
      </c>
      <c r="I120" s="5"/>
      <c r="J120" s="125">
        <f t="shared" si="7"/>
        <v>0</v>
      </c>
      <c r="K120" s="15">
        <f t="shared" si="8"/>
        <v>0</v>
      </c>
      <c r="L120" s="18"/>
      <c r="M120" s="18"/>
      <c r="N120" s="219"/>
    </row>
    <row r="121" spans="1:14" s="82" customFormat="1" x14ac:dyDescent="0.2">
      <c r="A121" s="11">
        <v>117</v>
      </c>
      <c r="B121" s="12" t="s">
        <v>595</v>
      </c>
      <c r="C121" s="13" t="s">
        <v>0</v>
      </c>
      <c r="D121" s="161"/>
      <c r="E121" s="161"/>
      <c r="F121" s="14">
        <f t="shared" si="9"/>
        <v>0</v>
      </c>
      <c r="G121" s="138"/>
      <c r="H121" s="15">
        <f t="shared" si="6"/>
        <v>0</v>
      </c>
      <c r="I121" s="5"/>
      <c r="J121" s="125">
        <f t="shared" si="7"/>
        <v>0</v>
      </c>
      <c r="K121" s="15">
        <f t="shared" si="8"/>
        <v>0</v>
      </c>
      <c r="L121" s="18"/>
      <c r="M121" s="18"/>
      <c r="N121" s="219"/>
    </row>
    <row r="122" spans="1:14" s="82" customFormat="1" x14ac:dyDescent="0.2">
      <c r="A122" s="11">
        <v>118</v>
      </c>
      <c r="B122" s="12" t="s">
        <v>596</v>
      </c>
      <c r="C122" s="13" t="s">
        <v>0</v>
      </c>
      <c r="D122" s="161"/>
      <c r="E122" s="161"/>
      <c r="F122" s="14">
        <f t="shared" si="9"/>
        <v>0</v>
      </c>
      <c r="G122" s="138"/>
      <c r="H122" s="15">
        <f t="shared" si="6"/>
        <v>0</v>
      </c>
      <c r="I122" s="5"/>
      <c r="J122" s="125">
        <f t="shared" si="7"/>
        <v>0</v>
      </c>
      <c r="K122" s="15">
        <f t="shared" si="8"/>
        <v>0</v>
      </c>
      <c r="L122" s="18"/>
      <c r="M122" s="18"/>
      <c r="N122" s="219"/>
    </row>
    <row r="123" spans="1:14" s="82" customFormat="1" x14ac:dyDescent="0.2">
      <c r="A123" s="11">
        <v>119</v>
      </c>
      <c r="B123" s="12" t="s">
        <v>597</v>
      </c>
      <c r="C123" s="13" t="s">
        <v>0</v>
      </c>
      <c r="D123" s="161"/>
      <c r="E123" s="161"/>
      <c r="F123" s="14">
        <f t="shared" si="9"/>
        <v>0</v>
      </c>
      <c r="G123" s="138"/>
      <c r="H123" s="15">
        <f t="shared" si="6"/>
        <v>0</v>
      </c>
      <c r="I123" s="5"/>
      <c r="J123" s="125">
        <f t="shared" si="7"/>
        <v>0</v>
      </c>
      <c r="K123" s="15">
        <f t="shared" si="8"/>
        <v>0</v>
      </c>
      <c r="L123" s="18"/>
      <c r="M123" s="18"/>
      <c r="N123" s="219"/>
    </row>
    <row r="124" spans="1:14" s="82" customFormat="1" x14ac:dyDescent="0.2">
      <c r="A124" s="11">
        <v>120</v>
      </c>
      <c r="B124" s="12" t="s">
        <v>598</v>
      </c>
      <c r="C124" s="13" t="s">
        <v>0</v>
      </c>
      <c r="D124" s="161"/>
      <c r="E124" s="161"/>
      <c r="F124" s="14">
        <f t="shared" si="9"/>
        <v>0</v>
      </c>
      <c r="G124" s="138"/>
      <c r="H124" s="15">
        <f t="shared" si="6"/>
        <v>0</v>
      </c>
      <c r="I124" s="5"/>
      <c r="J124" s="125">
        <f t="shared" si="7"/>
        <v>0</v>
      </c>
      <c r="K124" s="15">
        <f t="shared" si="8"/>
        <v>0</v>
      </c>
      <c r="L124" s="18"/>
      <c r="M124" s="18"/>
      <c r="N124" s="219"/>
    </row>
    <row r="125" spans="1:14" s="82" customFormat="1" ht="25.5" x14ac:dyDescent="0.2">
      <c r="A125" s="11">
        <v>121</v>
      </c>
      <c r="B125" s="12" t="s">
        <v>599</v>
      </c>
      <c r="C125" s="13" t="s">
        <v>161</v>
      </c>
      <c r="D125" s="161"/>
      <c r="E125" s="161"/>
      <c r="F125" s="14">
        <f t="shared" si="9"/>
        <v>0</v>
      </c>
      <c r="G125" s="138"/>
      <c r="H125" s="15">
        <f t="shared" si="6"/>
        <v>0</v>
      </c>
      <c r="I125" s="5"/>
      <c r="J125" s="125">
        <f t="shared" si="7"/>
        <v>0</v>
      </c>
      <c r="K125" s="15">
        <f t="shared" si="8"/>
        <v>0</v>
      </c>
      <c r="L125" s="18"/>
      <c r="M125" s="18"/>
      <c r="N125" s="219"/>
    </row>
    <row r="126" spans="1:14" s="82" customFormat="1" ht="25.5" x14ac:dyDescent="0.2">
      <c r="A126" s="11">
        <v>122</v>
      </c>
      <c r="B126" s="12" t="s">
        <v>600</v>
      </c>
      <c r="C126" s="13" t="s">
        <v>0</v>
      </c>
      <c r="D126" s="161"/>
      <c r="E126" s="161"/>
      <c r="F126" s="14">
        <f t="shared" si="9"/>
        <v>0</v>
      </c>
      <c r="G126" s="138"/>
      <c r="H126" s="15">
        <f t="shared" si="6"/>
        <v>0</v>
      </c>
      <c r="I126" s="5"/>
      <c r="J126" s="125">
        <f t="shared" si="7"/>
        <v>0</v>
      </c>
      <c r="K126" s="15">
        <f t="shared" si="8"/>
        <v>0</v>
      </c>
      <c r="L126" s="18"/>
      <c r="M126" s="18"/>
      <c r="N126" s="219"/>
    </row>
    <row r="127" spans="1:14" s="82" customFormat="1" ht="25.5" x14ac:dyDescent="0.2">
      <c r="A127" s="11">
        <v>123</v>
      </c>
      <c r="B127" s="12" t="s">
        <v>601</v>
      </c>
      <c r="C127" s="13" t="s">
        <v>0</v>
      </c>
      <c r="D127" s="161"/>
      <c r="E127" s="161"/>
      <c r="F127" s="14">
        <f t="shared" si="9"/>
        <v>0</v>
      </c>
      <c r="G127" s="138"/>
      <c r="H127" s="15">
        <f t="shared" si="6"/>
        <v>0</v>
      </c>
      <c r="I127" s="5"/>
      <c r="J127" s="125">
        <f t="shared" si="7"/>
        <v>0</v>
      </c>
      <c r="K127" s="15">
        <f t="shared" si="8"/>
        <v>0</v>
      </c>
      <c r="L127" s="18"/>
      <c r="M127" s="18"/>
      <c r="N127" s="219"/>
    </row>
    <row r="128" spans="1:14" s="82" customFormat="1" ht="25.5" x14ac:dyDescent="0.2">
      <c r="A128" s="11">
        <v>124</v>
      </c>
      <c r="B128" s="12" t="s">
        <v>602</v>
      </c>
      <c r="C128" s="13" t="s">
        <v>0</v>
      </c>
      <c r="D128" s="161"/>
      <c r="E128" s="161"/>
      <c r="F128" s="14">
        <f t="shared" si="9"/>
        <v>0</v>
      </c>
      <c r="G128" s="138"/>
      <c r="H128" s="15">
        <f t="shared" si="6"/>
        <v>0</v>
      </c>
      <c r="I128" s="5"/>
      <c r="J128" s="125">
        <f t="shared" si="7"/>
        <v>0</v>
      </c>
      <c r="K128" s="15">
        <f t="shared" si="8"/>
        <v>0</v>
      </c>
      <c r="L128" s="18"/>
      <c r="M128" s="18"/>
      <c r="N128" s="219"/>
    </row>
    <row r="129" spans="1:14" s="82" customFormat="1" ht="25.5" x14ac:dyDescent="0.2">
      <c r="A129" s="11">
        <v>125</v>
      </c>
      <c r="B129" s="12" t="s">
        <v>603</v>
      </c>
      <c r="C129" s="13" t="s">
        <v>0</v>
      </c>
      <c r="D129" s="161"/>
      <c r="E129" s="161"/>
      <c r="F129" s="14">
        <f t="shared" si="9"/>
        <v>0</v>
      </c>
      <c r="G129" s="138"/>
      <c r="H129" s="15">
        <f t="shared" si="6"/>
        <v>0</v>
      </c>
      <c r="I129" s="5"/>
      <c r="J129" s="125">
        <f t="shared" si="7"/>
        <v>0</v>
      </c>
      <c r="K129" s="15">
        <f t="shared" si="8"/>
        <v>0</v>
      </c>
      <c r="L129" s="18"/>
      <c r="M129" s="18"/>
      <c r="N129" s="219"/>
    </row>
    <row r="130" spans="1:14" s="82" customFormat="1" ht="25.5" x14ac:dyDescent="0.2">
      <c r="A130" s="11">
        <v>126</v>
      </c>
      <c r="B130" s="12" t="s">
        <v>604</v>
      </c>
      <c r="C130" s="13" t="s">
        <v>0</v>
      </c>
      <c r="D130" s="161"/>
      <c r="E130" s="161"/>
      <c r="F130" s="14">
        <f t="shared" si="9"/>
        <v>0</v>
      </c>
      <c r="G130" s="138"/>
      <c r="H130" s="15">
        <f t="shared" si="6"/>
        <v>0</v>
      </c>
      <c r="I130" s="5"/>
      <c r="J130" s="125">
        <f t="shared" si="7"/>
        <v>0</v>
      </c>
      <c r="K130" s="15">
        <f t="shared" si="8"/>
        <v>0</v>
      </c>
      <c r="L130" s="18"/>
      <c r="M130" s="18"/>
      <c r="N130" s="219"/>
    </row>
    <row r="131" spans="1:14" s="82" customFormat="1" ht="25.5" x14ac:dyDescent="0.2">
      <c r="A131" s="11">
        <v>127</v>
      </c>
      <c r="B131" s="12" t="s">
        <v>605</v>
      </c>
      <c r="C131" s="13" t="s">
        <v>161</v>
      </c>
      <c r="D131" s="161"/>
      <c r="E131" s="161"/>
      <c r="F131" s="14">
        <f t="shared" si="9"/>
        <v>0</v>
      </c>
      <c r="G131" s="138"/>
      <c r="H131" s="15">
        <f t="shared" si="6"/>
        <v>0</v>
      </c>
      <c r="I131" s="5"/>
      <c r="J131" s="125">
        <f t="shared" si="7"/>
        <v>0</v>
      </c>
      <c r="K131" s="15">
        <f t="shared" si="8"/>
        <v>0</v>
      </c>
      <c r="L131" s="18"/>
      <c r="M131" s="18"/>
      <c r="N131" s="219"/>
    </row>
    <row r="132" spans="1:14" s="82" customFormat="1" ht="38.25" x14ac:dyDescent="0.2">
      <c r="A132" s="11">
        <v>128</v>
      </c>
      <c r="B132" s="12" t="s">
        <v>606</v>
      </c>
      <c r="C132" s="13" t="s">
        <v>0</v>
      </c>
      <c r="D132" s="161"/>
      <c r="E132" s="161"/>
      <c r="F132" s="14">
        <f t="shared" si="9"/>
        <v>0</v>
      </c>
      <c r="G132" s="138"/>
      <c r="H132" s="15">
        <f t="shared" si="6"/>
        <v>0</v>
      </c>
      <c r="I132" s="5"/>
      <c r="J132" s="125">
        <f t="shared" si="7"/>
        <v>0</v>
      </c>
      <c r="K132" s="15">
        <f t="shared" si="8"/>
        <v>0</v>
      </c>
      <c r="L132" s="18"/>
      <c r="M132" s="18"/>
      <c r="N132" s="219"/>
    </row>
    <row r="133" spans="1:14" s="82" customFormat="1" ht="25.5" x14ac:dyDescent="0.2">
      <c r="A133" s="11">
        <v>129</v>
      </c>
      <c r="B133" s="12" t="s">
        <v>607</v>
      </c>
      <c r="C133" s="13" t="s">
        <v>161</v>
      </c>
      <c r="D133" s="161"/>
      <c r="E133" s="161"/>
      <c r="F133" s="14">
        <f t="shared" si="9"/>
        <v>0</v>
      </c>
      <c r="G133" s="138"/>
      <c r="H133" s="15">
        <f t="shared" ref="H133:H191" si="10">F133*G133</f>
        <v>0</v>
      </c>
      <c r="I133" s="5"/>
      <c r="J133" s="125">
        <f t="shared" ref="J133:J191" si="11">H133*I133</f>
        <v>0</v>
      </c>
      <c r="K133" s="15">
        <f t="shared" ref="K133:K191" si="12">H133+J133</f>
        <v>0</v>
      </c>
      <c r="L133" s="18"/>
      <c r="M133" s="18"/>
      <c r="N133" s="219"/>
    </row>
    <row r="134" spans="1:14" s="82" customFormat="1" ht="51" x14ac:dyDescent="0.2">
      <c r="A134" s="11">
        <v>130</v>
      </c>
      <c r="B134" s="12" t="s">
        <v>608</v>
      </c>
      <c r="C134" s="13" t="s">
        <v>161</v>
      </c>
      <c r="D134" s="161"/>
      <c r="E134" s="161"/>
      <c r="F134" s="14">
        <f t="shared" si="9"/>
        <v>0</v>
      </c>
      <c r="G134" s="138"/>
      <c r="H134" s="15">
        <f t="shared" si="10"/>
        <v>0</v>
      </c>
      <c r="I134" s="5"/>
      <c r="J134" s="125">
        <f t="shared" si="11"/>
        <v>0</v>
      </c>
      <c r="K134" s="15">
        <f t="shared" si="12"/>
        <v>0</v>
      </c>
      <c r="L134" s="18"/>
      <c r="M134" s="18"/>
      <c r="N134" s="219"/>
    </row>
    <row r="135" spans="1:14" s="82" customFormat="1" ht="25.5" x14ac:dyDescent="0.2">
      <c r="A135" s="11">
        <v>131</v>
      </c>
      <c r="B135" s="12" t="s">
        <v>609</v>
      </c>
      <c r="C135" s="13" t="s">
        <v>161</v>
      </c>
      <c r="D135" s="161"/>
      <c r="E135" s="161"/>
      <c r="F135" s="14">
        <f t="shared" si="9"/>
        <v>0</v>
      </c>
      <c r="G135" s="138"/>
      <c r="H135" s="15">
        <f t="shared" si="10"/>
        <v>0</v>
      </c>
      <c r="I135" s="5"/>
      <c r="J135" s="125">
        <f t="shared" si="11"/>
        <v>0</v>
      </c>
      <c r="K135" s="15">
        <f t="shared" si="12"/>
        <v>0</v>
      </c>
      <c r="L135" s="18"/>
      <c r="M135" s="18"/>
      <c r="N135" s="219"/>
    </row>
    <row r="136" spans="1:14" s="82" customFormat="1" ht="25.5" x14ac:dyDescent="0.2">
      <c r="A136" s="11">
        <v>132</v>
      </c>
      <c r="B136" s="12" t="s">
        <v>610</v>
      </c>
      <c r="C136" s="13" t="s">
        <v>161</v>
      </c>
      <c r="D136" s="161"/>
      <c r="E136" s="161"/>
      <c r="F136" s="14">
        <f t="shared" ref="F136:F191" si="13">SUM(D136:E136)</f>
        <v>0</v>
      </c>
      <c r="G136" s="138"/>
      <c r="H136" s="15">
        <f t="shared" si="10"/>
        <v>0</v>
      </c>
      <c r="I136" s="5"/>
      <c r="J136" s="125">
        <f t="shared" si="11"/>
        <v>0</v>
      </c>
      <c r="K136" s="15">
        <f t="shared" si="12"/>
        <v>0</v>
      </c>
      <c r="L136" s="18"/>
      <c r="M136" s="18"/>
      <c r="N136" s="219"/>
    </row>
    <row r="137" spans="1:14" s="82" customFormat="1" ht="25.5" x14ac:dyDescent="0.2">
      <c r="A137" s="11">
        <v>133</v>
      </c>
      <c r="B137" s="12" t="s">
        <v>611</v>
      </c>
      <c r="C137" s="13" t="s">
        <v>0</v>
      </c>
      <c r="D137" s="161"/>
      <c r="E137" s="161"/>
      <c r="F137" s="14">
        <f t="shared" si="13"/>
        <v>0</v>
      </c>
      <c r="G137" s="138"/>
      <c r="H137" s="15">
        <f t="shared" si="10"/>
        <v>0</v>
      </c>
      <c r="I137" s="5"/>
      <c r="J137" s="125">
        <f t="shared" si="11"/>
        <v>0</v>
      </c>
      <c r="K137" s="15">
        <f t="shared" si="12"/>
        <v>0</v>
      </c>
      <c r="L137" s="18"/>
      <c r="M137" s="18"/>
      <c r="N137" s="219"/>
    </row>
    <row r="138" spans="1:14" s="82" customFormat="1" ht="25.5" x14ac:dyDescent="0.2">
      <c r="A138" s="11">
        <v>134</v>
      </c>
      <c r="B138" s="12" t="s">
        <v>612</v>
      </c>
      <c r="C138" s="13" t="s">
        <v>161</v>
      </c>
      <c r="D138" s="161"/>
      <c r="E138" s="161"/>
      <c r="F138" s="14">
        <f t="shared" si="13"/>
        <v>0</v>
      </c>
      <c r="G138" s="138"/>
      <c r="H138" s="15">
        <f t="shared" si="10"/>
        <v>0</v>
      </c>
      <c r="I138" s="5"/>
      <c r="J138" s="125">
        <f t="shared" si="11"/>
        <v>0</v>
      </c>
      <c r="K138" s="15">
        <f t="shared" si="12"/>
        <v>0</v>
      </c>
      <c r="L138" s="18"/>
      <c r="M138" s="18"/>
      <c r="N138" s="219"/>
    </row>
    <row r="139" spans="1:14" s="82" customFormat="1" ht="25.5" x14ac:dyDescent="0.2">
      <c r="A139" s="11">
        <v>135</v>
      </c>
      <c r="B139" s="12" t="s">
        <v>613</v>
      </c>
      <c r="C139" s="13" t="s">
        <v>0</v>
      </c>
      <c r="D139" s="161"/>
      <c r="E139" s="161"/>
      <c r="F139" s="14">
        <f t="shared" si="13"/>
        <v>0</v>
      </c>
      <c r="G139" s="138"/>
      <c r="H139" s="15">
        <f t="shared" si="10"/>
        <v>0</v>
      </c>
      <c r="I139" s="5"/>
      <c r="J139" s="125">
        <f t="shared" si="11"/>
        <v>0</v>
      </c>
      <c r="K139" s="15">
        <f t="shared" si="12"/>
        <v>0</v>
      </c>
      <c r="L139" s="18"/>
      <c r="M139" s="18"/>
      <c r="N139" s="219"/>
    </row>
    <row r="140" spans="1:14" s="82" customFormat="1" x14ac:dyDescent="0.2">
      <c r="A140" s="11">
        <v>136</v>
      </c>
      <c r="B140" s="12" t="s">
        <v>614</v>
      </c>
      <c r="C140" s="13" t="s">
        <v>0</v>
      </c>
      <c r="D140" s="161"/>
      <c r="E140" s="161"/>
      <c r="F140" s="14">
        <f t="shared" si="13"/>
        <v>0</v>
      </c>
      <c r="G140" s="138"/>
      <c r="H140" s="15">
        <f t="shared" si="10"/>
        <v>0</v>
      </c>
      <c r="I140" s="5"/>
      <c r="J140" s="125">
        <f t="shared" si="11"/>
        <v>0</v>
      </c>
      <c r="K140" s="15">
        <f t="shared" si="12"/>
        <v>0</v>
      </c>
      <c r="L140" s="18"/>
      <c r="M140" s="18"/>
      <c r="N140" s="219"/>
    </row>
    <row r="141" spans="1:14" s="82" customFormat="1" x14ac:dyDescent="0.2">
      <c r="A141" s="11">
        <v>137</v>
      </c>
      <c r="B141" s="12" t="s">
        <v>615</v>
      </c>
      <c r="C141" s="13" t="s">
        <v>0</v>
      </c>
      <c r="D141" s="161"/>
      <c r="E141" s="161"/>
      <c r="F141" s="14">
        <f t="shared" si="13"/>
        <v>0</v>
      </c>
      <c r="G141" s="138"/>
      <c r="H141" s="15">
        <f t="shared" si="10"/>
        <v>0</v>
      </c>
      <c r="I141" s="5"/>
      <c r="J141" s="125">
        <f t="shared" si="11"/>
        <v>0</v>
      </c>
      <c r="K141" s="15">
        <f t="shared" si="12"/>
        <v>0</v>
      </c>
      <c r="L141" s="18"/>
      <c r="M141" s="18"/>
      <c r="N141" s="219"/>
    </row>
    <row r="142" spans="1:14" s="82" customFormat="1" x14ac:dyDescent="0.2">
      <c r="A142" s="11">
        <v>138</v>
      </c>
      <c r="B142" s="12" t="s">
        <v>616</v>
      </c>
      <c r="C142" s="13" t="s">
        <v>0</v>
      </c>
      <c r="D142" s="161"/>
      <c r="E142" s="161"/>
      <c r="F142" s="14">
        <f t="shared" si="13"/>
        <v>0</v>
      </c>
      <c r="G142" s="138"/>
      <c r="H142" s="15">
        <f t="shared" si="10"/>
        <v>0</v>
      </c>
      <c r="I142" s="5"/>
      <c r="J142" s="125">
        <f t="shared" si="11"/>
        <v>0</v>
      </c>
      <c r="K142" s="15">
        <f t="shared" si="12"/>
        <v>0</v>
      </c>
      <c r="L142" s="18"/>
      <c r="M142" s="18"/>
      <c r="N142" s="219"/>
    </row>
    <row r="143" spans="1:14" s="82" customFormat="1" x14ac:dyDescent="0.2">
      <c r="A143" s="11">
        <v>139</v>
      </c>
      <c r="B143" s="12" t="s">
        <v>617</v>
      </c>
      <c r="C143" s="13" t="s">
        <v>161</v>
      </c>
      <c r="D143" s="161"/>
      <c r="E143" s="161"/>
      <c r="F143" s="14">
        <f t="shared" si="13"/>
        <v>0</v>
      </c>
      <c r="G143" s="138"/>
      <c r="H143" s="15">
        <f t="shared" si="10"/>
        <v>0</v>
      </c>
      <c r="I143" s="5"/>
      <c r="J143" s="125">
        <f t="shared" si="11"/>
        <v>0</v>
      </c>
      <c r="K143" s="15">
        <f t="shared" si="12"/>
        <v>0</v>
      </c>
      <c r="L143" s="18"/>
      <c r="M143" s="18"/>
      <c r="N143" s="219"/>
    </row>
    <row r="144" spans="1:14" s="82" customFormat="1" x14ac:dyDescent="0.2">
      <c r="A144" s="11">
        <v>140</v>
      </c>
      <c r="B144" s="12" t="s">
        <v>618</v>
      </c>
      <c r="C144" s="13" t="s">
        <v>161</v>
      </c>
      <c r="D144" s="161"/>
      <c r="E144" s="161"/>
      <c r="F144" s="14">
        <f t="shared" si="13"/>
        <v>0</v>
      </c>
      <c r="G144" s="138"/>
      <c r="H144" s="15">
        <f t="shared" si="10"/>
        <v>0</v>
      </c>
      <c r="I144" s="5"/>
      <c r="J144" s="125">
        <f t="shared" si="11"/>
        <v>0</v>
      </c>
      <c r="K144" s="15">
        <f t="shared" si="12"/>
        <v>0</v>
      </c>
      <c r="L144" s="18"/>
      <c r="M144" s="18"/>
      <c r="N144" s="219"/>
    </row>
    <row r="145" spans="1:14" s="82" customFormat="1" x14ac:dyDescent="0.2">
      <c r="A145" s="11">
        <v>141</v>
      </c>
      <c r="B145" s="12" t="s">
        <v>619</v>
      </c>
      <c r="C145" s="13" t="s">
        <v>0</v>
      </c>
      <c r="D145" s="161"/>
      <c r="E145" s="161"/>
      <c r="F145" s="14">
        <f t="shared" si="13"/>
        <v>0</v>
      </c>
      <c r="G145" s="138"/>
      <c r="H145" s="15">
        <f t="shared" si="10"/>
        <v>0</v>
      </c>
      <c r="I145" s="5"/>
      <c r="J145" s="125">
        <f t="shared" si="11"/>
        <v>0</v>
      </c>
      <c r="K145" s="15">
        <f t="shared" si="12"/>
        <v>0</v>
      </c>
      <c r="L145" s="18"/>
      <c r="M145" s="18"/>
      <c r="N145" s="219"/>
    </row>
    <row r="146" spans="1:14" s="82" customFormat="1" x14ac:dyDescent="0.2">
      <c r="A146" s="11">
        <v>142</v>
      </c>
      <c r="B146" s="12" t="s">
        <v>620</v>
      </c>
      <c r="C146" s="13" t="s">
        <v>161</v>
      </c>
      <c r="D146" s="161"/>
      <c r="E146" s="161"/>
      <c r="F146" s="14">
        <f t="shared" si="13"/>
        <v>0</v>
      </c>
      <c r="G146" s="138"/>
      <c r="H146" s="15">
        <f t="shared" si="10"/>
        <v>0</v>
      </c>
      <c r="I146" s="5"/>
      <c r="J146" s="125">
        <f t="shared" si="11"/>
        <v>0</v>
      </c>
      <c r="K146" s="15">
        <f t="shared" si="12"/>
        <v>0</v>
      </c>
      <c r="L146" s="18"/>
      <c r="M146" s="18"/>
      <c r="N146" s="219"/>
    </row>
    <row r="147" spans="1:14" s="82" customFormat="1" ht="63.75" x14ac:dyDescent="0.2">
      <c r="A147" s="11">
        <v>143</v>
      </c>
      <c r="B147" s="12" t="s">
        <v>621</v>
      </c>
      <c r="C147" s="13" t="s">
        <v>161</v>
      </c>
      <c r="D147" s="161"/>
      <c r="E147" s="161"/>
      <c r="F147" s="14">
        <f t="shared" si="13"/>
        <v>0</v>
      </c>
      <c r="G147" s="138"/>
      <c r="H147" s="15">
        <f t="shared" si="10"/>
        <v>0</v>
      </c>
      <c r="I147" s="5"/>
      <c r="J147" s="125">
        <f t="shared" si="11"/>
        <v>0</v>
      </c>
      <c r="K147" s="15">
        <f t="shared" si="12"/>
        <v>0</v>
      </c>
      <c r="L147" s="18"/>
      <c r="M147" s="18"/>
      <c r="N147" s="219"/>
    </row>
    <row r="148" spans="1:14" s="82" customFormat="1" ht="25.5" x14ac:dyDescent="0.2">
      <c r="A148" s="11">
        <v>144</v>
      </c>
      <c r="B148" s="12" t="s">
        <v>622</v>
      </c>
      <c r="C148" s="13" t="s">
        <v>0</v>
      </c>
      <c r="D148" s="161"/>
      <c r="E148" s="161"/>
      <c r="F148" s="14">
        <f t="shared" si="13"/>
        <v>0</v>
      </c>
      <c r="G148" s="138"/>
      <c r="H148" s="15">
        <f t="shared" si="10"/>
        <v>0</v>
      </c>
      <c r="I148" s="5"/>
      <c r="J148" s="125">
        <f t="shared" si="11"/>
        <v>0</v>
      </c>
      <c r="K148" s="15">
        <f t="shared" si="12"/>
        <v>0</v>
      </c>
      <c r="L148" s="18"/>
      <c r="M148" s="18"/>
      <c r="N148" s="219"/>
    </row>
    <row r="149" spans="1:14" s="82" customFormat="1" ht="25.5" x14ac:dyDescent="0.2">
      <c r="A149" s="11">
        <v>145</v>
      </c>
      <c r="B149" s="12" t="s">
        <v>623</v>
      </c>
      <c r="C149" s="13" t="s">
        <v>0</v>
      </c>
      <c r="D149" s="161"/>
      <c r="E149" s="161"/>
      <c r="F149" s="14">
        <f t="shared" si="13"/>
        <v>0</v>
      </c>
      <c r="G149" s="138"/>
      <c r="H149" s="15">
        <f t="shared" si="10"/>
        <v>0</v>
      </c>
      <c r="I149" s="5"/>
      <c r="J149" s="125">
        <f t="shared" si="11"/>
        <v>0</v>
      </c>
      <c r="K149" s="15">
        <f t="shared" si="12"/>
        <v>0</v>
      </c>
      <c r="L149" s="18"/>
      <c r="M149" s="18"/>
      <c r="N149" s="219"/>
    </row>
    <row r="150" spans="1:14" s="82" customFormat="1" x14ac:dyDescent="0.2">
      <c r="A150" s="11">
        <v>146</v>
      </c>
      <c r="B150" s="12" t="s">
        <v>624</v>
      </c>
      <c r="C150" s="13" t="s">
        <v>0</v>
      </c>
      <c r="D150" s="161"/>
      <c r="E150" s="161"/>
      <c r="F150" s="14">
        <f t="shared" si="13"/>
        <v>0</v>
      </c>
      <c r="G150" s="138"/>
      <c r="H150" s="15">
        <f t="shared" si="10"/>
        <v>0</v>
      </c>
      <c r="I150" s="5"/>
      <c r="J150" s="125">
        <f t="shared" si="11"/>
        <v>0</v>
      </c>
      <c r="K150" s="15">
        <f t="shared" si="12"/>
        <v>0</v>
      </c>
      <c r="L150" s="18"/>
      <c r="M150" s="18"/>
      <c r="N150" s="219"/>
    </row>
    <row r="151" spans="1:14" s="82" customFormat="1" x14ac:dyDescent="0.2">
      <c r="A151" s="11">
        <v>147</v>
      </c>
      <c r="B151" s="12" t="s">
        <v>625</v>
      </c>
      <c r="C151" s="13" t="s">
        <v>0</v>
      </c>
      <c r="D151" s="161"/>
      <c r="E151" s="161"/>
      <c r="F151" s="14">
        <f t="shared" si="13"/>
        <v>0</v>
      </c>
      <c r="G151" s="138"/>
      <c r="H151" s="15">
        <f t="shared" si="10"/>
        <v>0</v>
      </c>
      <c r="I151" s="5"/>
      <c r="J151" s="125">
        <f t="shared" si="11"/>
        <v>0</v>
      </c>
      <c r="K151" s="15">
        <f t="shared" si="12"/>
        <v>0</v>
      </c>
      <c r="L151" s="18"/>
      <c r="M151" s="18"/>
      <c r="N151" s="219"/>
    </row>
    <row r="152" spans="1:14" s="82" customFormat="1" x14ac:dyDescent="0.2">
      <c r="A152" s="11">
        <v>148</v>
      </c>
      <c r="B152" s="12" t="s">
        <v>626</v>
      </c>
      <c r="C152" s="13" t="s">
        <v>0</v>
      </c>
      <c r="D152" s="161"/>
      <c r="E152" s="161"/>
      <c r="F152" s="14">
        <f t="shared" si="13"/>
        <v>0</v>
      </c>
      <c r="G152" s="138"/>
      <c r="H152" s="15">
        <f t="shared" si="10"/>
        <v>0</v>
      </c>
      <c r="I152" s="5"/>
      <c r="J152" s="125">
        <f t="shared" si="11"/>
        <v>0</v>
      </c>
      <c r="K152" s="15">
        <f t="shared" si="12"/>
        <v>0</v>
      </c>
      <c r="L152" s="18"/>
      <c r="M152" s="18"/>
      <c r="N152" s="219"/>
    </row>
    <row r="153" spans="1:14" s="82" customFormat="1" x14ac:dyDescent="0.2">
      <c r="A153" s="11">
        <v>149</v>
      </c>
      <c r="B153" s="12" t="s">
        <v>627</v>
      </c>
      <c r="C153" s="13" t="s">
        <v>0</v>
      </c>
      <c r="D153" s="161"/>
      <c r="E153" s="161"/>
      <c r="F153" s="14">
        <f t="shared" si="13"/>
        <v>0</v>
      </c>
      <c r="G153" s="138"/>
      <c r="H153" s="15">
        <f t="shared" si="10"/>
        <v>0</v>
      </c>
      <c r="I153" s="5"/>
      <c r="J153" s="125">
        <f t="shared" si="11"/>
        <v>0</v>
      </c>
      <c r="K153" s="15">
        <f t="shared" si="12"/>
        <v>0</v>
      </c>
      <c r="L153" s="18"/>
      <c r="M153" s="18"/>
      <c r="N153" s="219"/>
    </row>
    <row r="154" spans="1:14" s="82" customFormat="1" ht="25.5" x14ac:dyDescent="0.2">
      <c r="A154" s="11">
        <v>150</v>
      </c>
      <c r="B154" s="12" t="s">
        <v>628</v>
      </c>
      <c r="C154" s="13" t="s">
        <v>0</v>
      </c>
      <c r="D154" s="161"/>
      <c r="E154" s="161"/>
      <c r="F154" s="14">
        <f t="shared" si="13"/>
        <v>0</v>
      </c>
      <c r="G154" s="138"/>
      <c r="H154" s="15">
        <f t="shared" si="10"/>
        <v>0</v>
      </c>
      <c r="I154" s="5"/>
      <c r="J154" s="125">
        <f t="shared" si="11"/>
        <v>0</v>
      </c>
      <c r="K154" s="15">
        <f t="shared" si="12"/>
        <v>0</v>
      </c>
      <c r="L154" s="18"/>
      <c r="M154" s="18"/>
      <c r="N154" s="219"/>
    </row>
    <row r="155" spans="1:14" s="82" customFormat="1" x14ac:dyDescent="0.2">
      <c r="A155" s="11">
        <v>151</v>
      </c>
      <c r="B155" s="12" t="s">
        <v>629</v>
      </c>
      <c r="C155" s="13" t="s">
        <v>0</v>
      </c>
      <c r="D155" s="161"/>
      <c r="E155" s="161"/>
      <c r="F155" s="14">
        <f t="shared" si="13"/>
        <v>0</v>
      </c>
      <c r="G155" s="138"/>
      <c r="H155" s="15">
        <f t="shared" si="10"/>
        <v>0</v>
      </c>
      <c r="I155" s="5"/>
      <c r="J155" s="125">
        <f t="shared" si="11"/>
        <v>0</v>
      </c>
      <c r="K155" s="15">
        <f t="shared" si="12"/>
        <v>0</v>
      </c>
      <c r="L155" s="18"/>
      <c r="M155" s="18"/>
      <c r="N155" s="219"/>
    </row>
    <row r="156" spans="1:14" s="82" customFormat="1" ht="25.5" x14ac:dyDescent="0.2">
      <c r="A156" s="11">
        <v>152</v>
      </c>
      <c r="B156" s="12" t="s">
        <v>630</v>
      </c>
      <c r="C156" s="13" t="s">
        <v>0</v>
      </c>
      <c r="D156" s="161"/>
      <c r="E156" s="161"/>
      <c r="F156" s="14">
        <f t="shared" si="13"/>
        <v>0</v>
      </c>
      <c r="G156" s="138"/>
      <c r="H156" s="15">
        <f t="shared" si="10"/>
        <v>0</v>
      </c>
      <c r="I156" s="5"/>
      <c r="J156" s="125">
        <f t="shared" si="11"/>
        <v>0</v>
      </c>
      <c r="K156" s="15">
        <f t="shared" si="12"/>
        <v>0</v>
      </c>
      <c r="L156" s="18"/>
      <c r="M156" s="18"/>
      <c r="N156" s="219"/>
    </row>
    <row r="157" spans="1:14" s="82" customFormat="1" ht="25.5" x14ac:dyDescent="0.2">
      <c r="A157" s="11">
        <v>153</v>
      </c>
      <c r="B157" s="12" t="s">
        <v>631</v>
      </c>
      <c r="C157" s="13" t="s">
        <v>632</v>
      </c>
      <c r="D157" s="161"/>
      <c r="E157" s="161"/>
      <c r="F157" s="14">
        <f t="shared" si="13"/>
        <v>0</v>
      </c>
      <c r="G157" s="138"/>
      <c r="H157" s="15">
        <f t="shared" si="10"/>
        <v>0</v>
      </c>
      <c r="I157" s="5"/>
      <c r="J157" s="125">
        <f t="shared" si="11"/>
        <v>0</v>
      </c>
      <c r="K157" s="15">
        <f t="shared" si="12"/>
        <v>0</v>
      </c>
      <c r="L157" s="18"/>
      <c r="M157" s="18"/>
      <c r="N157" s="219"/>
    </row>
    <row r="158" spans="1:14" s="82" customFormat="1" ht="38.25" x14ac:dyDescent="0.2">
      <c r="A158" s="11">
        <v>154</v>
      </c>
      <c r="B158" s="12" t="s">
        <v>633</v>
      </c>
      <c r="C158" s="13" t="s">
        <v>632</v>
      </c>
      <c r="D158" s="161"/>
      <c r="E158" s="161"/>
      <c r="F158" s="14">
        <f t="shared" si="13"/>
        <v>0</v>
      </c>
      <c r="G158" s="138"/>
      <c r="H158" s="15">
        <f t="shared" si="10"/>
        <v>0</v>
      </c>
      <c r="I158" s="5"/>
      <c r="J158" s="125">
        <f t="shared" si="11"/>
        <v>0</v>
      </c>
      <c r="K158" s="15">
        <f t="shared" si="12"/>
        <v>0</v>
      </c>
      <c r="L158" s="18"/>
      <c r="M158" s="18"/>
      <c r="N158" s="219"/>
    </row>
    <row r="159" spans="1:14" s="82" customFormat="1" x14ac:dyDescent="0.2">
      <c r="A159" s="11">
        <v>155</v>
      </c>
      <c r="B159" s="12" t="s">
        <v>634</v>
      </c>
      <c r="C159" s="13" t="s">
        <v>0</v>
      </c>
      <c r="D159" s="161"/>
      <c r="E159" s="161"/>
      <c r="F159" s="14">
        <f t="shared" si="13"/>
        <v>0</v>
      </c>
      <c r="G159" s="138"/>
      <c r="H159" s="15">
        <f t="shared" si="10"/>
        <v>0</v>
      </c>
      <c r="I159" s="5"/>
      <c r="J159" s="125">
        <f t="shared" si="11"/>
        <v>0</v>
      </c>
      <c r="K159" s="15">
        <f t="shared" si="12"/>
        <v>0</v>
      </c>
      <c r="L159" s="18"/>
      <c r="M159" s="18"/>
      <c r="N159" s="219"/>
    </row>
    <row r="160" spans="1:14" s="82" customFormat="1" x14ac:dyDescent="0.2">
      <c r="A160" s="11">
        <v>156</v>
      </c>
      <c r="B160" s="12" t="s">
        <v>635</v>
      </c>
      <c r="C160" s="13" t="s">
        <v>0</v>
      </c>
      <c r="D160" s="161"/>
      <c r="E160" s="161"/>
      <c r="F160" s="14">
        <f t="shared" si="13"/>
        <v>0</v>
      </c>
      <c r="G160" s="138"/>
      <c r="H160" s="15">
        <f t="shared" si="10"/>
        <v>0</v>
      </c>
      <c r="I160" s="5"/>
      <c r="J160" s="125">
        <f t="shared" si="11"/>
        <v>0</v>
      </c>
      <c r="K160" s="15">
        <f t="shared" si="12"/>
        <v>0</v>
      </c>
      <c r="L160" s="18"/>
      <c r="M160" s="18"/>
      <c r="N160" s="219"/>
    </row>
    <row r="161" spans="1:14" s="82" customFormat="1" ht="25.5" x14ac:dyDescent="0.2">
      <c r="A161" s="11">
        <v>157</v>
      </c>
      <c r="B161" s="12" t="s">
        <v>636</v>
      </c>
      <c r="C161" s="13" t="s">
        <v>0</v>
      </c>
      <c r="D161" s="161"/>
      <c r="E161" s="161"/>
      <c r="F161" s="14">
        <f t="shared" si="13"/>
        <v>0</v>
      </c>
      <c r="G161" s="138"/>
      <c r="H161" s="15">
        <f t="shared" si="10"/>
        <v>0</v>
      </c>
      <c r="I161" s="5"/>
      <c r="J161" s="125">
        <f t="shared" si="11"/>
        <v>0</v>
      </c>
      <c r="K161" s="15">
        <f t="shared" si="12"/>
        <v>0</v>
      </c>
      <c r="L161" s="18"/>
      <c r="M161" s="18"/>
      <c r="N161" s="219"/>
    </row>
    <row r="162" spans="1:14" s="82" customFormat="1" x14ac:dyDescent="0.2">
      <c r="A162" s="11">
        <v>158</v>
      </c>
      <c r="B162" s="12" t="s">
        <v>637</v>
      </c>
      <c r="C162" s="13" t="s">
        <v>0</v>
      </c>
      <c r="D162" s="161"/>
      <c r="E162" s="161"/>
      <c r="F162" s="14">
        <f t="shared" si="13"/>
        <v>0</v>
      </c>
      <c r="G162" s="138"/>
      <c r="H162" s="15">
        <f t="shared" si="10"/>
        <v>0</v>
      </c>
      <c r="I162" s="5"/>
      <c r="J162" s="125">
        <f t="shared" si="11"/>
        <v>0</v>
      </c>
      <c r="K162" s="15">
        <f t="shared" si="12"/>
        <v>0</v>
      </c>
      <c r="L162" s="18"/>
      <c r="M162" s="18"/>
      <c r="N162" s="219"/>
    </row>
    <row r="163" spans="1:14" s="82" customFormat="1" x14ac:dyDescent="0.2">
      <c r="A163" s="11">
        <v>159</v>
      </c>
      <c r="B163" s="12" t="s">
        <v>638</v>
      </c>
      <c r="C163" s="13" t="s">
        <v>0</v>
      </c>
      <c r="D163" s="161"/>
      <c r="E163" s="161"/>
      <c r="F163" s="14">
        <f t="shared" si="13"/>
        <v>0</v>
      </c>
      <c r="G163" s="138"/>
      <c r="H163" s="15">
        <f t="shared" si="10"/>
        <v>0</v>
      </c>
      <c r="I163" s="5"/>
      <c r="J163" s="125">
        <f t="shared" si="11"/>
        <v>0</v>
      </c>
      <c r="K163" s="15">
        <f t="shared" si="12"/>
        <v>0</v>
      </c>
      <c r="L163" s="18"/>
      <c r="M163" s="18"/>
      <c r="N163" s="219"/>
    </row>
    <row r="164" spans="1:14" s="82" customFormat="1" x14ac:dyDescent="0.2">
      <c r="A164" s="11">
        <v>160</v>
      </c>
      <c r="B164" s="12" t="s">
        <v>639</v>
      </c>
      <c r="C164" s="13" t="s">
        <v>0</v>
      </c>
      <c r="D164" s="161"/>
      <c r="E164" s="161"/>
      <c r="F164" s="14">
        <f t="shared" si="13"/>
        <v>0</v>
      </c>
      <c r="G164" s="138"/>
      <c r="H164" s="15">
        <f t="shared" si="10"/>
        <v>0</v>
      </c>
      <c r="I164" s="5"/>
      <c r="J164" s="125">
        <f t="shared" si="11"/>
        <v>0</v>
      </c>
      <c r="K164" s="15">
        <f t="shared" si="12"/>
        <v>0</v>
      </c>
      <c r="L164" s="18"/>
      <c r="M164" s="18"/>
      <c r="N164" s="219"/>
    </row>
    <row r="165" spans="1:14" s="82" customFormat="1" x14ac:dyDescent="0.2">
      <c r="A165" s="11">
        <v>161</v>
      </c>
      <c r="B165" s="12" t="s">
        <v>640</v>
      </c>
      <c r="C165" s="13" t="s">
        <v>0</v>
      </c>
      <c r="D165" s="161"/>
      <c r="E165" s="161"/>
      <c r="F165" s="14">
        <f t="shared" si="13"/>
        <v>0</v>
      </c>
      <c r="G165" s="138"/>
      <c r="H165" s="15">
        <f t="shared" si="10"/>
        <v>0</v>
      </c>
      <c r="I165" s="5"/>
      <c r="J165" s="125">
        <f t="shared" si="11"/>
        <v>0</v>
      </c>
      <c r="K165" s="15">
        <f t="shared" si="12"/>
        <v>0</v>
      </c>
      <c r="L165" s="18"/>
      <c r="M165" s="18"/>
      <c r="N165" s="219"/>
    </row>
    <row r="166" spans="1:14" s="82" customFormat="1" ht="25.5" x14ac:dyDescent="0.2">
      <c r="A166" s="11">
        <v>162</v>
      </c>
      <c r="B166" s="12" t="s">
        <v>641</v>
      </c>
      <c r="C166" s="13" t="s">
        <v>0</v>
      </c>
      <c r="D166" s="161"/>
      <c r="E166" s="161"/>
      <c r="F166" s="14">
        <f t="shared" si="13"/>
        <v>0</v>
      </c>
      <c r="G166" s="138"/>
      <c r="H166" s="15">
        <f t="shared" si="10"/>
        <v>0</v>
      </c>
      <c r="I166" s="5"/>
      <c r="J166" s="125">
        <f t="shared" si="11"/>
        <v>0</v>
      </c>
      <c r="K166" s="15">
        <f t="shared" si="12"/>
        <v>0</v>
      </c>
      <c r="L166" s="18"/>
      <c r="M166" s="18"/>
      <c r="N166" s="219"/>
    </row>
    <row r="167" spans="1:14" s="82" customFormat="1" ht="25.5" x14ac:dyDescent="0.2">
      <c r="A167" s="11">
        <v>163</v>
      </c>
      <c r="B167" s="12" t="s">
        <v>642</v>
      </c>
      <c r="C167" s="13" t="s">
        <v>0</v>
      </c>
      <c r="D167" s="161"/>
      <c r="E167" s="161"/>
      <c r="F167" s="14">
        <f t="shared" si="13"/>
        <v>0</v>
      </c>
      <c r="G167" s="138"/>
      <c r="H167" s="15">
        <f t="shared" si="10"/>
        <v>0</v>
      </c>
      <c r="I167" s="5"/>
      <c r="J167" s="125">
        <f t="shared" si="11"/>
        <v>0</v>
      </c>
      <c r="K167" s="15">
        <f t="shared" si="12"/>
        <v>0</v>
      </c>
      <c r="L167" s="18"/>
      <c r="M167" s="18"/>
      <c r="N167" s="219"/>
    </row>
    <row r="168" spans="1:14" s="82" customFormat="1" ht="25.5" x14ac:dyDescent="0.2">
      <c r="A168" s="11">
        <v>164</v>
      </c>
      <c r="B168" s="12" t="s">
        <v>643</v>
      </c>
      <c r="C168" s="13" t="s">
        <v>0</v>
      </c>
      <c r="D168" s="161"/>
      <c r="E168" s="161"/>
      <c r="F168" s="14">
        <f t="shared" si="13"/>
        <v>0</v>
      </c>
      <c r="G168" s="138"/>
      <c r="H168" s="15">
        <f t="shared" si="10"/>
        <v>0</v>
      </c>
      <c r="I168" s="5"/>
      <c r="J168" s="125">
        <f t="shared" si="11"/>
        <v>0</v>
      </c>
      <c r="K168" s="15">
        <f t="shared" si="12"/>
        <v>0</v>
      </c>
      <c r="L168" s="18"/>
      <c r="M168" s="18"/>
      <c r="N168" s="219"/>
    </row>
    <row r="169" spans="1:14" s="82" customFormat="1" ht="25.5" x14ac:dyDescent="0.2">
      <c r="A169" s="11">
        <v>165</v>
      </c>
      <c r="B169" s="12" t="s">
        <v>644</v>
      </c>
      <c r="C169" s="13" t="s">
        <v>0</v>
      </c>
      <c r="D169" s="161"/>
      <c r="E169" s="161"/>
      <c r="F169" s="14">
        <f t="shared" si="13"/>
        <v>0</v>
      </c>
      <c r="G169" s="138"/>
      <c r="H169" s="15">
        <f t="shared" si="10"/>
        <v>0</v>
      </c>
      <c r="I169" s="5"/>
      <c r="J169" s="125">
        <f t="shared" si="11"/>
        <v>0</v>
      </c>
      <c r="K169" s="15">
        <f t="shared" si="12"/>
        <v>0</v>
      </c>
      <c r="L169" s="18"/>
      <c r="M169" s="18"/>
      <c r="N169" s="219"/>
    </row>
    <row r="170" spans="1:14" s="82" customFormat="1" ht="25.5" x14ac:dyDescent="0.2">
      <c r="A170" s="11">
        <v>166</v>
      </c>
      <c r="B170" s="12" t="s">
        <v>645</v>
      </c>
      <c r="C170" s="13" t="s">
        <v>0</v>
      </c>
      <c r="D170" s="161"/>
      <c r="E170" s="161"/>
      <c r="F170" s="14">
        <f t="shared" si="13"/>
        <v>0</v>
      </c>
      <c r="G170" s="138"/>
      <c r="H170" s="15">
        <f t="shared" si="10"/>
        <v>0</v>
      </c>
      <c r="I170" s="5"/>
      <c r="J170" s="125">
        <f t="shared" si="11"/>
        <v>0</v>
      </c>
      <c r="K170" s="15">
        <f t="shared" si="12"/>
        <v>0</v>
      </c>
      <c r="L170" s="18"/>
      <c r="M170" s="18"/>
      <c r="N170" s="219"/>
    </row>
    <row r="171" spans="1:14" s="82" customFormat="1" x14ac:dyDescent="0.2">
      <c r="A171" s="11">
        <v>167</v>
      </c>
      <c r="B171" s="12" t="s">
        <v>646</v>
      </c>
      <c r="C171" s="13" t="s">
        <v>632</v>
      </c>
      <c r="D171" s="161"/>
      <c r="E171" s="161"/>
      <c r="F171" s="14">
        <f t="shared" si="13"/>
        <v>0</v>
      </c>
      <c r="G171" s="138"/>
      <c r="H171" s="15">
        <f t="shared" si="10"/>
        <v>0</v>
      </c>
      <c r="I171" s="5"/>
      <c r="J171" s="125">
        <f t="shared" si="11"/>
        <v>0</v>
      </c>
      <c r="K171" s="15">
        <f t="shared" si="12"/>
        <v>0</v>
      </c>
      <c r="L171" s="18"/>
      <c r="M171" s="18"/>
      <c r="N171" s="219"/>
    </row>
    <row r="172" spans="1:14" s="82" customFormat="1" x14ac:dyDescent="0.2">
      <c r="A172" s="11">
        <v>168</v>
      </c>
      <c r="B172" s="12" t="s">
        <v>647</v>
      </c>
      <c r="C172" s="13" t="s">
        <v>632</v>
      </c>
      <c r="D172" s="161"/>
      <c r="E172" s="161"/>
      <c r="F172" s="14">
        <f t="shared" si="13"/>
        <v>0</v>
      </c>
      <c r="G172" s="138"/>
      <c r="H172" s="15">
        <f t="shared" si="10"/>
        <v>0</v>
      </c>
      <c r="I172" s="5"/>
      <c r="J172" s="125">
        <f t="shared" si="11"/>
        <v>0</v>
      </c>
      <c r="K172" s="15">
        <f t="shared" si="12"/>
        <v>0</v>
      </c>
      <c r="L172" s="18"/>
      <c r="M172" s="18"/>
      <c r="N172" s="219"/>
    </row>
    <row r="173" spans="1:14" s="82" customFormat="1" x14ac:dyDescent="0.2">
      <c r="A173" s="11">
        <v>169</v>
      </c>
      <c r="B173" s="12" t="s">
        <v>648</v>
      </c>
      <c r="C173" s="13" t="s">
        <v>632</v>
      </c>
      <c r="D173" s="161"/>
      <c r="E173" s="161"/>
      <c r="F173" s="14">
        <f t="shared" si="13"/>
        <v>0</v>
      </c>
      <c r="G173" s="138"/>
      <c r="H173" s="15">
        <f t="shared" si="10"/>
        <v>0</v>
      </c>
      <c r="I173" s="5"/>
      <c r="J173" s="125">
        <f t="shared" si="11"/>
        <v>0</v>
      </c>
      <c r="K173" s="15">
        <f t="shared" si="12"/>
        <v>0</v>
      </c>
      <c r="L173" s="18"/>
      <c r="M173" s="18"/>
      <c r="N173" s="219"/>
    </row>
    <row r="174" spans="1:14" s="82" customFormat="1" x14ac:dyDescent="0.2">
      <c r="A174" s="11">
        <v>170</v>
      </c>
      <c r="B174" s="12" t="s">
        <v>649</v>
      </c>
      <c r="C174" s="13" t="s">
        <v>632</v>
      </c>
      <c r="D174" s="161"/>
      <c r="E174" s="161"/>
      <c r="F174" s="14">
        <f t="shared" si="13"/>
        <v>0</v>
      </c>
      <c r="G174" s="138"/>
      <c r="H174" s="15">
        <f t="shared" si="10"/>
        <v>0</v>
      </c>
      <c r="I174" s="5"/>
      <c r="J174" s="125">
        <f t="shared" si="11"/>
        <v>0</v>
      </c>
      <c r="K174" s="15">
        <f t="shared" si="12"/>
        <v>0</v>
      </c>
      <c r="L174" s="18"/>
      <c r="M174" s="18"/>
      <c r="N174" s="219"/>
    </row>
    <row r="175" spans="1:14" s="82" customFormat="1" x14ac:dyDescent="0.2">
      <c r="A175" s="11">
        <v>171</v>
      </c>
      <c r="B175" s="12" t="s">
        <v>650</v>
      </c>
      <c r="C175" s="13" t="s">
        <v>632</v>
      </c>
      <c r="D175" s="161"/>
      <c r="E175" s="161"/>
      <c r="F175" s="14">
        <f t="shared" si="13"/>
        <v>0</v>
      </c>
      <c r="G175" s="138"/>
      <c r="H175" s="15">
        <f t="shared" si="10"/>
        <v>0</v>
      </c>
      <c r="I175" s="5"/>
      <c r="J175" s="125">
        <f t="shared" si="11"/>
        <v>0</v>
      </c>
      <c r="K175" s="15">
        <f t="shared" si="12"/>
        <v>0</v>
      </c>
      <c r="L175" s="18"/>
      <c r="M175" s="18"/>
      <c r="N175" s="219"/>
    </row>
    <row r="176" spans="1:14" s="82" customFormat="1" ht="25.5" x14ac:dyDescent="0.2">
      <c r="A176" s="11">
        <v>172</v>
      </c>
      <c r="B176" s="12" t="s">
        <v>651</v>
      </c>
      <c r="C176" s="13" t="s">
        <v>652</v>
      </c>
      <c r="D176" s="161"/>
      <c r="E176" s="161"/>
      <c r="F176" s="14">
        <f t="shared" si="13"/>
        <v>0</v>
      </c>
      <c r="G176" s="138"/>
      <c r="H176" s="15">
        <f t="shared" si="10"/>
        <v>0</v>
      </c>
      <c r="I176" s="5"/>
      <c r="J176" s="125">
        <f t="shared" si="11"/>
        <v>0</v>
      </c>
      <c r="K176" s="15">
        <f t="shared" si="12"/>
        <v>0</v>
      </c>
      <c r="L176" s="18"/>
      <c r="M176" s="18"/>
      <c r="N176" s="219"/>
    </row>
    <row r="177" spans="1:14" s="82" customFormat="1" ht="38.25" x14ac:dyDescent="0.2">
      <c r="A177" s="11">
        <v>173</v>
      </c>
      <c r="B177" s="12" t="s">
        <v>653</v>
      </c>
      <c r="C177" s="13" t="s">
        <v>652</v>
      </c>
      <c r="D177" s="161"/>
      <c r="E177" s="161"/>
      <c r="F177" s="14">
        <f t="shared" si="13"/>
        <v>0</v>
      </c>
      <c r="G177" s="138"/>
      <c r="H177" s="15">
        <f t="shared" si="10"/>
        <v>0</v>
      </c>
      <c r="I177" s="5"/>
      <c r="J177" s="125">
        <f t="shared" si="11"/>
        <v>0</v>
      </c>
      <c r="K177" s="15">
        <f t="shared" si="12"/>
        <v>0</v>
      </c>
      <c r="L177" s="18"/>
      <c r="M177" s="18"/>
      <c r="N177" s="219"/>
    </row>
    <row r="178" spans="1:14" s="82" customFormat="1" x14ac:dyDescent="0.2">
      <c r="A178" s="11">
        <v>174</v>
      </c>
      <c r="B178" s="12" t="s">
        <v>654</v>
      </c>
      <c r="C178" s="13" t="s">
        <v>0</v>
      </c>
      <c r="D178" s="161"/>
      <c r="E178" s="161"/>
      <c r="F178" s="14">
        <f t="shared" si="13"/>
        <v>0</v>
      </c>
      <c r="G178" s="138"/>
      <c r="H178" s="15">
        <f t="shared" si="10"/>
        <v>0</v>
      </c>
      <c r="I178" s="5"/>
      <c r="J178" s="125">
        <f t="shared" si="11"/>
        <v>0</v>
      </c>
      <c r="K178" s="15">
        <f t="shared" si="12"/>
        <v>0</v>
      </c>
      <c r="L178" s="18"/>
      <c r="M178" s="18"/>
      <c r="N178" s="219"/>
    </row>
    <row r="179" spans="1:14" s="82" customFormat="1" x14ac:dyDescent="0.2">
      <c r="A179" s="11">
        <v>175</v>
      </c>
      <c r="B179" s="12" t="s">
        <v>655</v>
      </c>
      <c r="C179" s="13" t="s">
        <v>632</v>
      </c>
      <c r="D179" s="161"/>
      <c r="E179" s="161"/>
      <c r="F179" s="14">
        <f t="shared" si="13"/>
        <v>0</v>
      </c>
      <c r="G179" s="138"/>
      <c r="H179" s="15">
        <f t="shared" si="10"/>
        <v>0</v>
      </c>
      <c r="I179" s="5"/>
      <c r="J179" s="125">
        <f t="shared" si="11"/>
        <v>0</v>
      </c>
      <c r="K179" s="15">
        <f t="shared" si="12"/>
        <v>0</v>
      </c>
      <c r="L179" s="18"/>
      <c r="M179" s="18"/>
      <c r="N179" s="219"/>
    </row>
    <row r="180" spans="1:14" s="82" customFormat="1" x14ac:dyDescent="0.2">
      <c r="A180" s="11">
        <v>176</v>
      </c>
      <c r="B180" s="12" t="s">
        <v>656</v>
      </c>
      <c r="C180" s="13" t="s">
        <v>0</v>
      </c>
      <c r="D180" s="161"/>
      <c r="E180" s="161"/>
      <c r="F180" s="14">
        <f t="shared" si="13"/>
        <v>0</v>
      </c>
      <c r="G180" s="138"/>
      <c r="H180" s="15">
        <f t="shared" si="10"/>
        <v>0</v>
      </c>
      <c r="I180" s="5"/>
      <c r="J180" s="125">
        <f t="shared" si="11"/>
        <v>0</v>
      </c>
      <c r="K180" s="15">
        <f t="shared" si="12"/>
        <v>0</v>
      </c>
      <c r="L180" s="18"/>
      <c r="M180" s="18"/>
      <c r="N180" s="219"/>
    </row>
    <row r="181" spans="1:14" s="82" customFormat="1" ht="25.5" x14ac:dyDescent="0.2">
      <c r="A181" s="11">
        <v>177</v>
      </c>
      <c r="B181" s="12" t="s">
        <v>657</v>
      </c>
      <c r="C181" s="13" t="s">
        <v>632</v>
      </c>
      <c r="D181" s="161"/>
      <c r="E181" s="161"/>
      <c r="F181" s="14">
        <f t="shared" si="13"/>
        <v>0</v>
      </c>
      <c r="G181" s="138"/>
      <c r="H181" s="15">
        <f t="shared" si="10"/>
        <v>0</v>
      </c>
      <c r="I181" s="5"/>
      <c r="J181" s="125">
        <f t="shared" si="11"/>
        <v>0</v>
      </c>
      <c r="K181" s="15">
        <f t="shared" si="12"/>
        <v>0</v>
      </c>
      <c r="L181" s="18"/>
      <c r="M181" s="18"/>
      <c r="N181" s="219"/>
    </row>
    <row r="182" spans="1:14" s="82" customFormat="1" ht="25.5" x14ac:dyDescent="0.2">
      <c r="A182" s="11">
        <v>178</v>
      </c>
      <c r="B182" s="12" t="s">
        <v>658</v>
      </c>
      <c r="C182" s="13" t="s">
        <v>632</v>
      </c>
      <c r="D182" s="161"/>
      <c r="E182" s="161"/>
      <c r="F182" s="14">
        <f t="shared" si="13"/>
        <v>0</v>
      </c>
      <c r="G182" s="138"/>
      <c r="H182" s="15">
        <f t="shared" si="10"/>
        <v>0</v>
      </c>
      <c r="I182" s="5"/>
      <c r="J182" s="125">
        <f t="shared" si="11"/>
        <v>0</v>
      </c>
      <c r="K182" s="15">
        <f t="shared" si="12"/>
        <v>0</v>
      </c>
      <c r="L182" s="18"/>
      <c r="M182" s="18"/>
      <c r="N182" s="219"/>
    </row>
    <row r="183" spans="1:14" s="82" customFormat="1" ht="25.5" x14ac:dyDescent="0.2">
      <c r="A183" s="11">
        <v>179</v>
      </c>
      <c r="B183" s="12" t="s">
        <v>659</v>
      </c>
      <c r="C183" s="13" t="s">
        <v>632</v>
      </c>
      <c r="D183" s="161"/>
      <c r="E183" s="161"/>
      <c r="F183" s="14">
        <f t="shared" si="13"/>
        <v>0</v>
      </c>
      <c r="G183" s="138"/>
      <c r="H183" s="15">
        <f t="shared" si="10"/>
        <v>0</v>
      </c>
      <c r="I183" s="5"/>
      <c r="J183" s="125">
        <f t="shared" si="11"/>
        <v>0</v>
      </c>
      <c r="K183" s="15">
        <f t="shared" si="12"/>
        <v>0</v>
      </c>
      <c r="L183" s="18"/>
      <c r="M183" s="75"/>
      <c r="N183" s="219"/>
    </row>
    <row r="184" spans="1:14" s="82" customFormat="1" ht="25.5" x14ac:dyDescent="0.2">
      <c r="A184" s="11">
        <v>180</v>
      </c>
      <c r="B184" s="12" t="s">
        <v>660</v>
      </c>
      <c r="C184" s="13" t="s">
        <v>632</v>
      </c>
      <c r="D184" s="161"/>
      <c r="E184" s="161"/>
      <c r="F184" s="14">
        <f t="shared" si="13"/>
        <v>0</v>
      </c>
      <c r="G184" s="138"/>
      <c r="H184" s="15">
        <f t="shared" si="10"/>
        <v>0</v>
      </c>
      <c r="I184" s="5"/>
      <c r="J184" s="125">
        <f t="shared" si="11"/>
        <v>0</v>
      </c>
      <c r="K184" s="15">
        <f t="shared" si="12"/>
        <v>0</v>
      </c>
      <c r="L184" s="18"/>
      <c r="M184" s="49"/>
      <c r="N184" s="219"/>
    </row>
    <row r="185" spans="1:14" s="82" customFormat="1" ht="25.5" x14ac:dyDescent="0.2">
      <c r="A185" s="11">
        <v>181</v>
      </c>
      <c r="B185" s="12" t="s">
        <v>661</v>
      </c>
      <c r="C185" s="13" t="s">
        <v>0</v>
      </c>
      <c r="D185" s="161"/>
      <c r="E185" s="161"/>
      <c r="F185" s="14">
        <f t="shared" si="13"/>
        <v>0</v>
      </c>
      <c r="G185" s="138"/>
      <c r="H185" s="15">
        <f t="shared" si="10"/>
        <v>0</v>
      </c>
      <c r="I185" s="5"/>
      <c r="J185" s="125">
        <f t="shared" si="11"/>
        <v>0</v>
      </c>
      <c r="K185" s="15">
        <f t="shared" si="12"/>
        <v>0</v>
      </c>
      <c r="L185" s="18"/>
      <c r="M185" s="18"/>
      <c r="N185" s="219"/>
    </row>
    <row r="186" spans="1:14" s="82" customFormat="1" ht="25.5" x14ac:dyDescent="0.2">
      <c r="A186" s="11">
        <v>182</v>
      </c>
      <c r="B186" s="12" t="s">
        <v>662</v>
      </c>
      <c r="C186" s="13" t="s">
        <v>0</v>
      </c>
      <c r="D186" s="161"/>
      <c r="E186" s="161"/>
      <c r="F186" s="14">
        <f t="shared" si="13"/>
        <v>0</v>
      </c>
      <c r="G186" s="138"/>
      <c r="H186" s="15">
        <f t="shared" si="10"/>
        <v>0</v>
      </c>
      <c r="I186" s="5"/>
      <c r="J186" s="125">
        <f t="shared" si="11"/>
        <v>0</v>
      </c>
      <c r="K186" s="15">
        <f t="shared" si="12"/>
        <v>0</v>
      </c>
      <c r="L186" s="18"/>
      <c r="M186" s="27"/>
      <c r="N186" s="219"/>
    </row>
    <row r="187" spans="1:14" s="82" customFormat="1" ht="25.5" x14ac:dyDescent="0.2">
      <c r="A187" s="11">
        <v>183</v>
      </c>
      <c r="B187" s="12" t="s">
        <v>663</v>
      </c>
      <c r="C187" s="13" t="s">
        <v>0</v>
      </c>
      <c r="D187" s="161"/>
      <c r="E187" s="161"/>
      <c r="F187" s="14">
        <f t="shared" si="13"/>
        <v>0</v>
      </c>
      <c r="G187" s="138"/>
      <c r="H187" s="15">
        <f t="shared" si="10"/>
        <v>0</v>
      </c>
      <c r="I187" s="5"/>
      <c r="J187" s="125">
        <f t="shared" si="11"/>
        <v>0</v>
      </c>
      <c r="K187" s="15">
        <f t="shared" si="12"/>
        <v>0</v>
      </c>
      <c r="L187" s="18"/>
      <c r="M187" s="27"/>
      <c r="N187" s="219"/>
    </row>
    <row r="188" spans="1:14" s="82" customFormat="1" x14ac:dyDescent="0.2">
      <c r="A188" s="11">
        <v>184</v>
      </c>
      <c r="B188" s="12" t="s">
        <v>664</v>
      </c>
      <c r="C188" s="13" t="s">
        <v>0</v>
      </c>
      <c r="D188" s="161"/>
      <c r="E188" s="161"/>
      <c r="F188" s="14">
        <f t="shared" si="13"/>
        <v>0</v>
      </c>
      <c r="G188" s="138"/>
      <c r="H188" s="15">
        <f t="shared" si="10"/>
        <v>0</v>
      </c>
      <c r="I188" s="5"/>
      <c r="J188" s="125">
        <f t="shared" si="11"/>
        <v>0</v>
      </c>
      <c r="K188" s="15">
        <f t="shared" si="12"/>
        <v>0</v>
      </c>
      <c r="L188" s="18"/>
      <c r="M188" s="27"/>
      <c r="N188" s="219"/>
    </row>
    <row r="189" spans="1:14" s="82" customFormat="1" x14ac:dyDescent="0.2">
      <c r="A189" s="11">
        <v>185</v>
      </c>
      <c r="B189" s="12" t="s">
        <v>665</v>
      </c>
      <c r="C189" s="13" t="s">
        <v>632</v>
      </c>
      <c r="D189" s="161"/>
      <c r="E189" s="161"/>
      <c r="F189" s="14">
        <f t="shared" si="13"/>
        <v>0</v>
      </c>
      <c r="G189" s="138"/>
      <c r="H189" s="15">
        <f t="shared" si="10"/>
        <v>0</v>
      </c>
      <c r="I189" s="5"/>
      <c r="J189" s="125">
        <f t="shared" si="11"/>
        <v>0</v>
      </c>
      <c r="K189" s="15">
        <f t="shared" si="12"/>
        <v>0</v>
      </c>
      <c r="L189" s="18"/>
      <c r="M189" s="27"/>
      <c r="N189" s="219"/>
    </row>
    <row r="190" spans="1:14" s="82" customFormat="1" ht="25.5" x14ac:dyDescent="0.2">
      <c r="A190" s="11">
        <v>186</v>
      </c>
      <c r="B190" s="12" t="s">
        <v>666</v>
      </c>
      <c r="C190" s="13" t="s">
        <v>632</v>
      </c>
      <c r="D190" s="161"/>
      <c r="E190" s="161"/>
      <c r="F190" s="14">
        <f t="shared" si="13"/>
        <v>0</v>
      </c>
      <c r="G190" s="138"/>
      <c r="H190" s="15">
        <f t="shared" si="10"/>
        <v>0</v>
      </c>
      <c r="I190" s="5"/>
      <c r="J190" s="125">
        <f t="shared" si="11"/>
        <v>0</v>
      </c>
      <c r="K190" s="15">
        <f t="shared" si="12"/>
        <v>0</v>
      </c>
      <c r="L190" s="18"/>
      <c r="M190" s="27"/>
      <c r="N190" s="219"/>
    </row>
    <row r="191" spans="1:14" s="82" customFormat="1" ht="25.5" x14ac:dyDescent="0.2">
      <c r="A191" s="11">
        <v>187</v>
      </c>
      <c r="B191" s="12" t="s">
        <v>667</v>
      </c>
      <c r="C191" s="13" t="s">
        <v>632</v>
      </c>
      <c r="D191" s="161"/>
      <c r="E191" s="161"/>
      <c r="F191" s="14">
        <f t="shared" si="13"/>
        <v>0</v>
      </c>
      <c r="G191" s="138"/>
      <c r="H191" s="15">
        <f t="shared" si="10"/>
        <v>0</v>
      </c>
      <c r="I191" s="5"/>
      <c r="J191" s="125">
        <f t="shared" si="11"/>
        <v>0</v>
      </c>
      <c r="K191" s="15">
        <f t="shared" si="12"/>
        <v>0</v>
      </c>
      <c r="L191" s="18"/>
      <c r="M191" s="27"/>
      <c r="N191" s="219"/>
    </row>
    <row r="192" spans="1:14" ht="30" customHeight="1" x14ac:dyDescent="0.25">
      <c r="A192" s="16"/>
      <c r="B192" s="16"/>
      <c r="C192" s="17"/>
      <c r="D192" s="153"/>
      <c r="E192" s="153"/>
      <c r="F192" s="153"/>
      <c r="G192" s="154" t="s">
        <v>895</v>
      </c>
      <c r="H192" s="6">
        <f>SUM(H5:H191)</f>
        <v>0</v>
      </c>
      <c r="I192" s="131"/>
      <c r="J192" s="6">
        <f>SUM(J5:J191)</f>
        <v>0</v>
      </c>
      <c r="K192" s="126">
        <f>SUM(K5:K191)</f>
        <v>0</v>
      </c>
      <c r="L192" s="152" t="s">
        <v>896</v>
      </c>
      <c r="M192" s="16"/>
      <c r="N192" s="209"/>
    </row>
    <row r="193" spans="8:12" x14ac:dyDescent="0.2">
      <c r="H193" s="20"/>
      <c r="J193" s="20"/>
      <c r="K193" s="20"/>
      <c r="L193" s="28"/>
    </row>
    <row r="194" spans="8:12" x14ac:dyDescent="0.2">
      <c r="H194" s="20"/>
      <c r="J194" s="20"/>
      <c r="K194" s="20"/>
      <c r="L194" s="28"/>
    </row>
    <row r="195" spans="8:12" x14ac:dyDescent="0.2">
      <c r="H195" s="20"/>
      <c r="J195" s="20"/>
      <c r="K195" s="20"/>
      <c r="L195" s="28"/>
    </row>
    <row r="196" spans="8:12" x14ac:dyDescent="0.2">
      <c r="H196" s="20"/>
      <c r="J196" s="20"/>
      <c r="K196" s="20"/>
      <c r="L196" s="28"/>
    </row>
    <row r="197" spans="8:12" x14ac:dyDescent="0.2">
      <c r="H197" s="20"/>
      <c r="J197" s="20"/>
      <c r="K197" s="20"/>
      <c r="L197" s="28"/>
    </row>
    <row r="198" spans="8:12" x14ac:dyDescent="0.2">
      <c r="H198" s="20"/>
      <c r="J198" s="20"/>
      <c r="K198" s="20"/>
      <c r="L198" s="28"/>
    </row>
    <row r="199" spans="8:12" x14ac:dyDescent="0.2">
      <c r="H199" s="20"/>
      <c r="J199" s="20"/>
      <c r="K199" s="20"/>
      <c r="L199" s="28"/>
    </row>
    <row r="200" spans="8:12" x14ac:dyDescent="0.2">
      <c r="H200" s="20"/>
      <c r="J200" s="20"/>
      <c r="K200" s="20"/>
      <c r="L200" s="28"/>
    </row>
    <row r="201" spans="8:12" x14ac:dyDescent="0.2">
      <c r="H201" s="20"/>
      <c r="J201" s="20"/>
      <c r="K201" s="20"/>
      <c r="L201" s="28"/>
    </row>
    <row r="202" spans="8:12" x14ac:dyDescent="0.2">
      <c r="H202" s="20"/>
      <c r="J202" s="20"/>
      <c r="K202" s="20"/>
      <c r="L202" s="28"/>
    </row>
    <row r="203" spans="8:12" x14ac:dyDescent="0.2">
      <c r="H203" s="20"/>
      <c r="J203" s="20"/>
      <c r="K203" s="20"/>
      <c r="L203" s="28"/>
    </row>
    <row r="204" spans="8:12" x14ac:dyDescent="0.2">
      <c r="H204" s="20"/>
      <c r="J204" s="20"/>
      <c r="K204" s="20"/>
      <c r="L204" s="28"/>
    </row>
    <row r="205" spans="8:12" x14ac:dyDescent="0.2">
      <c r="H205" s="20"/>
      <c r="J205" s="20"/>
      <c r="K205" s="20"/>
      <c r="L205" s="28"/>
    </row>
    <row r="206" spans="8:12" x14ac:dyDescent="0.2">
      <c r="H206" s="20"/>
      <c r="J206" s="20"/>
      <c r="K206" s="20"/>
      <c r="L206" s="28"/>
    </row>
    <row r="207" spans="8:12" x14ac:dyDescent="0.2">
      <c r="H207" s="20"/>
      <c r="J207" s="20"/>
      <c r="K207" s="20"/>
      <c r="L207" s="28"/>
    </row>
    <row r="208" spans="8:12" x14ac:dyDescent="0.2">
      <c r="H208" s="20"/>
      <c r="J208" s="20"/>
      <c r="K208" s="20"/>
      <c r="L208" s="28"/>
    </row>
    <row r="209" spans="8:12" x14ac:dyDescent="0.2">
      <c r="H209" s="20"/>
      <c r="J209" s="20"/>
      <c r="K209" s="20"/>
      <c r="L209" s="28"/>
    </row>
    <row r="210" spans="8:12" x14ac:dyDescent="0.2">
      <c r="H210" s="20"/>
      <c r="J210" s="20"/>
      <c r="K210" s="20"/>
      <c r="L210" s="28"/>
    </row>
    <row r="211" spans="8:12" x14ac:dyDescent="0.2">
      <c r="H211" s="20"/>
      <c r="J211" s="20"/>
      <c r="K211" s="20"/>
      <c r="L211" s="28"/>
    </row>
    <row r="212" spans="8:12" x14ac:dyDescent="0.2">
      <c r="H212" s="20"/>
      <c r="J212" s="20"/>
      <c r="K212" s="20"/>
      <c r="L212" s="28"/>
    </row>
    <row r="213" spans="8:12" x14ac:dyDescent="0.2">
      <c r="H213" s="20"/>
      <c r="J213" s="20"/>
      <c r="K213" s="20"/>
      <c r="L213" s="28"/>
    </row>
    <row r="214" spans="8:12" x14ac:dyDescent="0.2">
      <c r="H214" s="20"/>
      <c r="J214" s="20"/>
      <c r="K214" s="20"/>
      <c r="L214" s="28"/>
    </row>
  </sheetData>
  <sheetProtection algorithmName="SHA-512" hashValue="Wc58+9IMmAon/L4TGplRShCdFc8wPZZMbPdma6euXuM2S7WDoGPDN9WFrjg6cUiurzgStwTK6ECHtpj1pbDDPw==" saltValue="yqTCHvNr8v/0v1bXhpHbEg==" spinCount="100000" sheet="1" objects="1" scenarios="1"/>
  <protectedRanges>
    <protectedRange sqref="M192" name="Range1_20"/>
    <protectedRange sqref="M183:M191" name="Range1_20_1"/>
    <protectedRange sqref="M4:M147" name="Range1_1"/>
  </protectedRanges>
  <mergeCells count="2">
    <mergeCell ref="A1:M2"/>
    <mergeCell ref="A4:M4"/>
  </mergeCells>
  <conditionalFormatting sqref="M183">
    <cfRule type="duplicateValues" dxfId="11" priority="1"/>
  </conditionalFormatting>
  <conditionalFormatting sqref="M5:M182">
    <cfRule type="duplicateValues" dxfId="10" priority="2"/>
  </conditionalFormatting>
  <conditionalFormatting sqref="M184:M191">
    <cfRule type="duplicateValues" dxfId="9" priority="3"/>
  </conditionalFormatting>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80" zoomScaleNormal="80" zoomScaleSheetLayoutView="80" workbookViewId="0">
      <pane xSplit="8" ySplit="3" topLeftCell="I23" activePane="bottomRight" state="frozen"/>
      <selection activeCell="D6" sqref="D6:F6"/>
      <selection pane="topRight" activeCell="D6" sqref="D6:F6"/>
      <selection pane="bottomLeft" activeCell="D6" sqref="D6:F6"/>
      <selection pane="bottomRight" activeCell="I35" sqref="I35"/>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68" t="s">
        <v>440</v>
      </c>
      <c r="B4" s="169"/>
      <c r="C4" s="169"/>
      <c r="D4" s="169"/>
      <c r="E4" s="169"/>
      <c r="F4" s="169"/>
      <c r="G4" s="169"/>
      <c r="H4" s="169"/>
      <c r="I4" s="169"/>
      <c r="J4" s="169"/>
      <c r="K4" s="169"/>
      <c r="L4" s="169"/>
      <c r="M4" s="170"/>
      <c r="N4" s="207"/>
    </row>
    <row r="5" spans="1:16" ht="25.5" x14ac:dyDescent="0.2">
      <c r="A5" s="11">
        <v>1</v>
      </c>
      <c r="B5" s="55" t="s">
        <v>441</v>
      </c>
      <c r="C5" s="13" t="s">
        <v>0</v>
      </c>
      <c r="D5" s="161"/>
      <c r="E5" s="161"/>
      <c r="F5" s="14">
        <f t="shared" ref="F5" si="0">SUM(D5:E5)</f>
        <v>0</v>
      </c>
      <c r="G5" s="138"/>
      <c r="H5" s="15">
        <f t="shared" ref="H5:H41" si="1">F5*G5</f>
        <v>0</v>
      </c>
      <c r="I5" s="5"/>
      <c r="J5" s="125">
        <f t="shared" ref="J5:J41" si="2">H5*I5</f>
        <v>0</v>
      </c>
      <c r="K5" s="15">
        <f t="shared" ref="K5:K41" si="3">H5+J5</f>
        <v>0</v>
      </c>
      <c r="L5" s="18"/>
      <c r="M5" s="27"/>
      <c r="N5" s="208"/>
    </row>
    <row r="6" spans="1:16" ht="25.5" x14ac:dyDescent="0.2">
      <c r="A6" s="11">
        <v>2</v>
      </c>
      <c r="B6" s="55" t="s">
        <v>442</v>
      </c>
      <c r="C6" s="13" t="s">
        <v>0</v>
      </c>
      <c r="D6" s="161"/>
      <c r="E6" s="161"/>
      <c r="F6" s="14">
        <f t="shared" ref="F6:F7" si="4">SUM(D6:E6)</f>
        <v>0</v>
      </c>
      <c r="G6" s="138"/>
      <c r="H6" s="15">
        <f t="shared" si="1"/>
        <v>0</v>
      </c>
      <c r="I6" s="5"/>
      <c r="J6" s="125">
        <f t="shared" si="2"/>
        <v>0</v>
      </c>
      <c r="K6" s="15">
        <f t="shared" si="3"/>
        <v>0</v>
      </c>
      <c r="L6" s="32"/>
      <c r="M6" s="27"/>
      <c r="N6" s="208"/>
    </row>
    <row r="7" spans="1:16" ht="25.5" x14ac:dyDescent="0.2">
      <c r="A7" s="11">
        <v>3</v>
      </c>
      <c r="B7" s="55" t="s">
        <v>443</v>
      </c>
      <c r="C7" s="13" t="s">
        <v>0</v>
      </c>
      <c r="D7" s="161"/>
      <c r="E7" s="161"/>
      <c r="F7" s="14">
        <f t="shared" si="4"/>
        <v>0</v>
      </c>
      <c r="G7" s="138"/>
      <c r="H7" s="15">
        <f t="shared" si="1"/>
        <v>0</v>
      </c>
      <c r="I7" s="5"/>
      <c r="J7" s="125">
        <f t="shared" si="2"/>
        <v>0</v>
      </c>
      <c r="K7" s="15">
        <f t="shared" si="3"/>
        <v>0</v>
      </c>
      <c r="L7" s="32"/>
      <c r="M7" s="27"/>
      <c r="N7" s="208"/>
    </row>
    <row r="8" spans="1:16" ht="25.5" x14ac:dyDescent="0.2">
      <c r="A8" s="11">
        <v>4</v>
      </c>
      <c r="B8" s="55" t="s">
        <v>444</v>
      </c>
      <c r="C8" s="13" t="s">
        <v>0</v>
      </c>
      <c r="D8" s="161"/>
      <c r="E8" s="161"/>
      <c r="F8" s="14">
        <f t="shared" ref="F8:F41" si="5">SUM(D8:E8)</f>
        <v>0</v>
      </c>
      <c r="G8" s="138"/>
      <c r="H8" s="15">
        <f t="shared" si="1"/>
        <v>0</v>
      </c>
      <c r="I8" s="5"/>
      <c r="J8" s="125">
        <f t="shared" si="2"/>
        <v>0</v>
      </c>
      <c r="K8" s="15">
        <f t="shared" si="3"/>
        <v>0</v>
      </c>
      <c r="L8" s="32"/>
      <c r="M8" s="27"/>
      <c r="N8" s="208"/>
    </row>
    <row r="9" spans="1:16" ht="25.5" x14ac:dyDescent="0.2">
      <c r="A9" s="11">
        <v>5</v>
      </c>
      <c r="B9" s="55" t="s">
        <v>445</v>
      </c>
      <c r="C9" s="13" t="s">
        <v>0</v>
      </c>
      <c r="D9" s="161"/>
      <c r="E9" s="161"/>
      <c r="F9" s="14">
        <f t="shared" si="5"/>
        <v>0</v>
      </c>
      <c r="G9" s="138"/>
      <c r="H9" s="15">
        <f t="shared" si="1"/>
        <v>0</v>
      </c>
      <c r="I9" s="5"/>
      <c r="J9" s="125">
        <f t="shared" si="2"/>
        <v>0</v>
      </c>
      <c r="K9" s="15">
        <f t="shared" si="3"/>
        <v>0</v>
      </c>
      <c r="L9" s="32"/>
      <c r="M9" s="27"/>
      <c r="N9" s="208"/>
    </row>
    <row r="10" spans="1:16" ht="38.25" x14ac:dyDescent="0.2">
      <c r="A10" s="11">
        <v>6</v>
      </c>
      <c r="B10" s="55" t="s">
        <v>446</v>
      </c>
      <c r="C10" s="13" t="s">
        <v>0</v>
      </c>
      <c r="D10" s="161"/>
      <c r="E10" s="161"/>
      <c r="F10" s="14">
        <f t="shared" si="5"/>
        <v>0</v>
      </c>
      <c r="G10" s="138"/>
      <c r="H10" s="15">
        <f t="shared" si="1"/>
        <v>0</v>
      </c>
      <c r="I10" s="5"/>
      <c r="J10" s="125">
        <f t="shared" si="2"/>
        <v>0</v>
      </c>
      <c r="K10" s="15">
        <f t="shared" si="3"/>
        <v>0</v>
      </c>
      <c r="L10" s="32"/>
      <c r="M10" s="27"/>
      <c r="N10" s="208"/>
    </row>
    <row r="11" spans="1:16" ht="25.5" x14ac:dyDescent="0.2">
      <c r="A11" s="11">
        <v>7</v>
      </c>
      <c r="B11" s="55" t="s">
        <v>447</v>
      </c>
      <c r="C11" s="13" t="s">
        <v>0</v>
      </c>
      <c r="D11" s="161"/>
      <c r="E11" s="161"/>
      <c r="F11" s="14">
        <f t="shared" si="5"/>
        <v>0</v>
      </c>
      <c r="G11" s="138"/>
      <c r="H11" s="15">
        <f t="shared" si="1"/>
        <v>0</v>
      </c>
      <c r="I11" s="5"/>
      <c r="J11" s="125">
        <f t="shared" si="2"/>
        <v>0</v>
      </c>
      <c r="K11" s="15">
        <f t="shared" si="3"/>
        <v>0</v>
      </c>
      <c r="L11" s="32"/>
      <c r="M11" s="27"/>
      <c r="N11" s="208"/>
    </row>
    <row r="12" spans="1:16" ht="63.75" x14ac:dyDescent="0.2">
      <c r="A12" s="11">
        <v>8</v>
      </c>
      <c r="B12" s="55" t="s">
        <v>448</v>
      </c>
      <c r="C12" s="13" t="s">
        <v>0</v>
      </c>
      <c r="D12" s="161"/>
      <c r="E12" s="161"/>
      <c r="F12" s="14">
        <f t="shared" si="5"/>
        <v>0</v>
      </c>
      <c r="G12" s="138"/>
      <c r="H12" s="15">
        <f t="shared" si="1"/>
        <v>0</v>
      </c>
      <c r="I12" s="5"/>
      <c r="J12" s="125">
        <f t="shared" si="2"/>
        <v>0</v>
      </c>
      <c r="K12" s="15">
        <f t="shared" si="3"/>
        <v>0</v>
      </c>
      <c r="L12" s="32"/>
      <c r="M12" s="27"/>
      <c r="N12" s="208"/>
    </row>
    <row r="13" spans="1:16" ht="63.75" x14ac:dyDescent="0.2">
      <c r="A13" s="11">
        <v>9</v>
      </c>
      <c r="B13" s="55" t="s">
        <v>449</v>
      </c>
      <c r="C13" s="13" t="s">
        <v>0</v>
      </c>
      <c r="D13" s="161"/>
      <c r="E13" s="161"/>
      <c r="F13" s="14">
        <f t="shared" si="5"/>
        <v>0</v>
      </c>
      <c r="G13" s="138"/>
      <c r="H13" s="15">
        <f t="shared" si="1"/>
        <v>0</v>
      </c>
      <c r="I13" s="5"/>
      <c r="J13" s="125">
        <f t="shared" si="2"/>
        <v>0</v>
      </c>
      <c r="K13" s="15">
        <f t="shared" si="3"/>
        <v>0</v>
      </c>
      <c r="L13" s="32"/>
      <c r="M13" s="27"/>
      <c r="N13" s="208"/>
    </row>
    <row r="14" spans="1:16" ht="51" x14ac:dyDescent="0.2">
      <c r="A14" s="11">
        <v>10</v>
      </c>
      <c r="B14" s="55" t="s">
        <v>450</v>
      </c>
      <c r="C14" s="13" t="s">
        <v>0</v>
      </c>
      <c r="D14" s="161"/>
      <c r="E14" s="161"/>
      <c r="F14" s="14">
        <f t="shared" si="5"/>
        <v>0</v>
      </c>
      <c r="G14" s="138"/>
      <c r="H14" s="15">
        <f t="shared" si="1"/>
        <v>0</v>
      </c>
      <c r="I14" s="5"/>
      <c r="J14" s="125">
        <f t="shared" si="2"/>
        <v>0</v>
      </c>
      <c r="K14" s="15">
        <f t="shared" si="3"/>
        <v>0</v>
      </c>
      <c r="L14" s="32"/>
      <c r="M14" s="27"/>
      <c r="N14" s="208"/>
    </row>
    <row r="15" spans="1:16" ht="51" x14ac:dyDescent="0.2">
      <c r="A15" s="11">
        <v>11</v>
      </c>
      <c r="B15" s="55" t="s">
        <v>451</v>
      </c>
      <c r="C15" s="13" t="s">
        <v>0</v>
      </c>
      <c r="D15" s="161"/>
      <c r="E15" s="161"/>
      <c r="F15" s="14">
        <f t="shared" si="5"/>
        <v>0</v>
      </c>
      <c r="G15" s="138"/>
      <c r="H15" s="15">
        <f t="shared" si="1"/>
        <v>0</v>
      </c>
      <c r="I15" s="5"/>
      <c r="J15" s="125">
        <f t="shared" si="2"/>
        <v>0</v>
      </c>
      <c r="K15" s="15">
        <f t="shared" si="3"/>
        <v>0</v>
      </c>
      <c r="L15" s="32"/>
      <c r="M15" s="27"/>
      <c r="N15" s="208"/>
    </row>
    <row r="16" spans="1:16" ht="25.5" x14ac:dyDescent="0.2">
      <c r="A16" s="11">
        <v>12</v>
      </c>
      <c r="B16" s="55" t="s">
        <v>452</v>
      </c>
      <c r="C16" s="13" t="s">
        <v>0</v>
      </c>
      <c r="D16" s="161"/>
      <c r="E16" s="161"/>
      <c r="F16" s="14">
        <f t="shared" si="5"/>
        <v>0</v>
      </c>
      <c r="G16" s="138"/>
      <c r="H16" s="15">
        <f t="shared" si="1"/>
        <v>0</v>
      </c>
      <c r="I16" s="5"/>
      <c r="J16" s="125">
        <f t="shared" si="2"/>
        <v>0</v>
      </c>
      <c r="K16" s="15">
        <f t="shared" si="3"/>
        <v>0</v>
      </c>
      <c r="L16" s="32"/>
      <c r="M16" s="27"/>
      <c r="N16" s="208"/>
    </row>
    <row r="17" spans="1:14" x14ac:dyDescent="0.2">
      <c r="A17" s="11">
        <v>13</v>
      </c>
      <c r="B17" s="55" t="s">
        <v>453</v>
      </c>
      <c r="C17" s="13" t="s">
        <v>0</v>
      </c>
      <c r="D17" s="161"/>
      <c r="E17" s="161"/>
      <c r="F17" s="14">
        <f t="shared" si="5"/>
        <v>0</v>
      </c>
      <c r="G17" s="138"/>
      <c r="H17" s="15">
        <f t="shared" si="1"/>
        <v>0</v>
      </c>
      <c r="I17" s="5"/>
      <c r="J17" s="125">
        <f t="shared" si="2"/>
        <v>0</v>
      </c>
      <c r="K17" s="15">
        <f t="shared" si="3"/>
        <v>0</v>
      </c>
      <c r="L17" s="32"/>
      <c r="M17" s="32"/>
      <c r="N17" s="208"/>
    </row>
    <row r="18" spans="1:14" x14ac:dyDescent="0.2">
      <c r="A18" s="11">
        <v>14</v>
      </c>
      <c r="B18" s="55" t="s">
        <v>454</v>
      </c>
      <c r="C18" s="13" t="s">
        <v>0</v>
      </c>
      <c r="D18" s="161"/>
      <c r="E18" s="161"/>
      <c r="F18" s="14">
        <f t="shared" si="5"/>
        <v>0</v>
      </c>
      <c r="G18" s="138"/>
      <c r="H18" s="15">
        <f t="shared" si="1"/>
        <v>0</v>
      </c>
      <c r="I18" s="5"/>
      <c r="J18" s="125">
        <f t="shared" si="2"/>
        <v>0</v>
      </c>
      <c r="K18" s="15">
        <f t="shared" si="3"/>
        <v>0</v>
      </c>
      <c r="L18" s="32"/>
      <c r="M18" s="32"/>
      <c r="N18" s="208"/>
    </row>
    <row r="19" spans="1:14" ht="27.6" customHeight="1" x14ac:dyDescent="0.2">
      <c r="A19" s="11">
        <v>15</v>
      </c>
      <c r="B19" s="80" t="s">
        <v>455</v>
      </c>
      <c r="C19" s="13" t="s">
        <v>0</v>
      </c>
      <c r="D19" s="161"/>
      <c r="E19" s="161"/>
      <c r="F19" s="14">
        <f t="shared" si="5"/>
        <v>0</v>
      </c>
      <c r="G19" s="138"/>
      <c r="H19" s="15">
        <f t="shared" si="1"/>
        <v>0</v>
      </c>
      <c r="I19" s="5"/>
      <c r="J19" s="125">
        <f t="shared" si="2"/>
        <v>0</v>
      </c>
      <c r="K19" s="15">
        <f t="shared" si="3"/>
        <v>0</v>
      </c>
      <c r="L19" s="32"/>
      <c r="M19" s="32"/>
      <c r="N19" s="208"/>
    </row>
    <row r="20" spans="1:14" ht="38.25" x14ac:dyDescent="0.2">
      <c r="A20" s="11">
        <v>16</v>
      </c>
      <c r="B20" s="80" t="s">
        <v>456</v>
      </c>
      <c r="C20" s="13" t="s">
        <v>0</v>
      </c>
      <c r="D20" s="161"/>
      <c r="E20" s="161"/>
      <c r="F20" s="14">
        <f t="shared" si="5"/>
        <v>0</v>
      </c>
      <c r="G20" s="138"/>
      <c r="H20" s="15">
        <f t="shared" si="1"/>
        <v>0</v>
      </c>
      <c r="I20" s="5"/>
      <c r="J20" s="125">
        <f t="shared" si="2"/>
        <v>0</v>
      </c>
      <c r="K20" s="15">
        <f t="shared" si="3"/>
        <v>0</v>
      </c>
      <c r="L20" s="32"/>
      <c r="M20" s="32"/>
      <c r="N20" s="208"/>
    </row>
    <row r="21" spans="1:14" x14ac:dyDescent="0.2">
      <c r="A21" s="11">
        <v>17</v>
      </c>
      <c r="B21" s="55" t="s">
        <v>457</v>
      </c>
      <c r="C21" s="13" t="s">
        <v>0</v>
      </c>
      <c r="D21" s="161"/>
      <c r="E21" s="161"/>
      <c r="F21" s="14">
        <f t="shared" si="5"/>
        <v>0</v>
      </c>
      <c r="G21" s="138"/>
      <c r="H21" s="15">
        <f t="shared" si="1"/>
        <v>0</v>
      </c>
      <c r="I21" s="5"/>
      <c r="J21" s="125">
        <f t="shared" si="2"/>
        <v>0</v>
      </c>
      <c r="K21" s="15">
        <f t="shared" si="3"/>
        <v>0</v>
      </c>
      <c r="L21" s="32"/>
      <c r="M21" s="32"/>
      <c r="N21" s="208"/>
    </row>
    <row r="22" spans="1:14" ht="25.5" x14ac:dyDescent="0.2">
      <c r="A22" s="11">
        <v>18</v>
      </c>
      <c r="B22" s="55" t="s">
        <v>458</v>
      </c>
      <c r="C22" s="13" t="s">
        <v>0</v>
      </c>
      <c r="D22" s="161"/>
      <c r="E22" s="161"/>
      <c r="F22" s="14">
        <f t="shared" si="5"/>
        <v>0</v>
      </c>
      <c r="G22" s="138"/>
      <c r="H22" s="15">
        <f t="shared" si="1"/>
        <v>0</v>
      </c>
      <c r="I22" s="5"/>
      <c r="J22" s="125">
        <f t="shared" si="2"/>
        <v>0</v>
      </c>
      <c r="K22" s="15">
        <f t="shared" si="3"/>
        <v>0</v>
      </c>
      <c r="L22" s="32"/>
      <c r="M22" s="32"/>
      <c r="N22" s="208"/>
    </row>
    <row r="23" spans="1:14" ht="25.5" x14ac:dyDescent="0.2">
      <c r="A23" s="11">
        <v>19</v>
      </c>
      <c r="B23" s="55" t="s">
        <v>459</v>
      </c>
      <c r="C23" s="13" t="s">
        <v>0</v>
      </c>
      <c r="D23" s="161"/>
      <c r="E23" s="161"/>
      <c r="F23" s="14">
        <f t="shared" si="5"/>
        <v>0</v>
      </c>
      <c r="G23" s="138"/>
      <c r="H23" s="15">
        <f t="shared" si="1"/>
        <v>0</v>
      </c>
      <c r="I23" s="5"/>
      <c r="J23" s="125">
        <f t="shared" si="2"/>
        <v>0</v>
      </c>
      <c r="K23" s="15">
        <f t="shared" si="3"/>
        <v>0</v>
      </c>
      <c r="L23" s="32"/>
      <c r="M23" s="32"/>
      <c r="N23" s="208"/>
    </row>
    <row r="24" spans="1:14" ht="25.5" x14ac:dyDescent="0.2">
      <c r="A24" s="11">
        <v>20</v>
      </c>
      <c r="B24" s="55" t="s">
        <v>460</v>
      </c>
      <c r="C24" s="13" t="s">
        <v>0</v>
      </c>
      <c r="D24" s="161"/>
      <c r="E24" s="161"/>
      <c r="F24" s="14">
        <f t="shared" si="5"/>
        <v>0</v>
      </c>
      <c r="G24" s="138"/>
      <c r="H24" s="15">
        <f t="shared" si="1"/>
        <v>0</v>
      </c>
      <c r="I24" s="5"/>
      <c r="J24" s="125">
        <f t="shared" si="2"/>
        <v>0</v>
      </c>
      <c r="K24" s="15">
        <f t="shared" si="3"/>
        <v>0</v>
      </c>
      <c r="L24" s="32"/>
      <c r="M24" s="32"/>
      <c r="N24" s="208"/>
    </row>
    <row r="25" spans="1:14" ht="25.5" x14ac:dyDescent="0.2">
      <c r="A25" s="11">
        <v>21</v>
      </c>
      <c r="B25" s="55" t="s">
        <v>461</v>
      </c>
      <c r="C25" s="13" t="s">
        <v>0</v>
      </c>
      <c r="D25" s="161"/>
      <c r="E25" s="161"/>
      <c r="F25" s="14">
        <f t="shared" si="5"/>
        <v>0</v>
      </c>
      <c r="G25" s="138"/>
      <c r="H25" s="15">
        <f t="shared" si="1"/>
        <v>0</v>
      </c>
      <c r="I25" s="5"/>
      <c r="J25" s="125">
        <f t="shared" si="2"/>
        <v>0</v>
      </c>
      <c r="K25" s="15">
        <f t="shared" si="3"/>
        <v>0</v>
      </c>
      <c r="L25" s="32"/>
      <c r="M25" s="32"/>
      <c r="N25" s="208"/>
    </row>
    <row r="26" spans="1:14" ht="25.5" x14ac:dyDescent="0.2">
      <c r="A26" s="11">
        <v>22</v>
      </c>
      <c r="B26" s="55" t="s">
        <v>462</v>
      </c>
      <c r="C26" s="13" t="s">
        <v>0</v>
      </c>
      <c r="D26" s="161"/>
      <c r="E26" s="161"/>
      <c r="F26" s="14">
        <f t="shared" si="5"/>
        <v>0</v>
      </c>
      <c r="G26" s="138"/>
      <c r="H26" s="15">
        <f t="shared" si="1"/>
        <v>0</v>
      </c>
      <c r="I26" s="5"/>
      <c r="J26" s="125">
        <f t="shared" si="2"/>
        <v>0</v>
      </c>
      <c r="K26" s="15">
        <f t="shared" si="3"/>
        <v>0</v>
      </c>
      <c r="L26" s="32"/>
      <c r="M26" s="32"/>
      <c r="N26" s="208"/>
    </row>
    <row r="27" spans="1:14" ht="25.5" x14ac:dyDescent="0.2">
      <c r="A27" s="11">
        <v>23</v>
      </c>
      <c r="B27" s="55" t="s">
        <v>463</v>
      </c>
      <c r="C27" s="13" t="s">
        <v>0</v>
      </c>
      <c r="D27" s="161"/>
      <c r="E27" s="161"/>
      <c r="F27" s="14">
        <f t="shared" si="5"/>
        <v>0</v>
      </c>
      <c r="G27" s="138"/>
      <c r="H27" s="15">
        <f t="shared" si="1"/>
        <v>0</v>
      </c>
      <c r="I27" s="5"/>
      <c r="J27" s="125">
        <f t="shared" si="2"/>
        <v>0</v>
      </c>
      <c r="K27" s="15">
        <f t="shared" si="3"/>
        <v>0</v>
      </c>
      <c r="L27" s="32"/>
      <c r="M27" s="32"/>
      <c r="N27" s="208"/>
    </row>
    <row r="28" spans="1:14" ht="25.5" x14ac:dyDescent="0.2">
      <c r="A28" s="11">
        <v>24</v>
      </c>
      <c r="B28" s="55" t="s">
        <v>464</v>
      </c>
      <c r="C28" s="13" t="s">
        <v>0</v>
      </c>
      <c r="D28" s="161"/>
      <c r="E28" s="161"/>
      <c r="F28" s="14">
        <f t="shared" si="5"/>
        <v>0</v>
      </c>
      <c r="G28" s="138"/>
      <c r="H28" s="15">
        <f t="shared" si="1"/>
        <v>0</v>
      </c>
      <c r="I28" s="5"/>
      <c r="J28" s="125">
        <f t="shared" si="2"/>
        <v>0</v>
      </c>
      <c r="K28" s="15">
        <f t="shared" si="3"/>
        <v>0</v>
      </c>
      <c r="L28" s="32"/>
      <c r="M28" s="32"/>
      <c r="N28" s="208"/>
    </row>
    <row r="29" spans="1:14" ht="25.5" x14ac:dyDescent="0.2">
      <c r="A29" s="11">
        <v>25</v>
      </c>
      <c r="B29" s="55" t="s">
        <v>465</v>
      </c>
      <c r="C29" s="13" t="s">
        <v>0</v>
      </c>
      <c r="D29" s="161"/>
      <c r="E29" s="161"/>
      <c r="F29" s="14">
        <f t="shared" si="5"/>
        <v>0</v>
      </c>
      <c r="G29" s="138"/>
      <c r="H29" s="15">
        <f t="shared" si="1"/>
        <v>0</v>
      </c>
      <c r="I29" s="5"/>
      <c r="J29" s="125">
        <f t="shared" si="2"/>
        <v>0</v>
      </c>
      <c r="K29" s="15">
        <f t="shared" si="3"/>
        <v>0</v>
      </c>
      <c r="L29" s="32"/>
      <c r="M29" s="32"/>
      <c r="N29" s="208"/>
    </row>
    <row r="30" spans="1:14" ht="25.5" x14ac:dyDescent="0.2">
      <c r="A30" s="11">
        <v>26</v>
      </c>
      <c r="B30" s="80" t="s">
        <v>466</v>
      </c>
      <c r="C30" s="13" t="s">
        <v>0</v>
      </c>
      <c r="D30" s="161"/>
      <c r="E30" s="161"/>
      <c r="F30" s="14">
        <f t="shared" si="5"/>
        <v>0</v>
      </c>
      <c r="G30" s="138"/>
      <c r="H30" s="15">
        <f t="shared" si="1"/>
        <v>0</v>
      </c>
      <c r="I30" s="5"/>
      <c r="J30" s="125">
        <f t="shared" si="2"/>
        <v>0</v>
      </c>
      <c r="K30" s="15">
        <f t="shared" si="3"/>
        <v>0</v>
      </c>
      <c r="L30" s="32"/>
      <c r="M30" s="32"/>
      <c r="N30" s="208"/>
    </row>
    <row r="31" spans="1:14" ht="25.5" x14ac:dyDescent="0.2">
      <c r="A31" s="11">
        <v>27</v>
      </c>
      <c r="B31" s="55" t="s">
        <v>467</v>
      </c>
      <c r="C31" s="13" t="s">
        <v>0</v>
      </c>
      <c r="D31" s="161"/>
      <c r="E31" s="161"/>
      <c r="F31" s="14">
        <f t="shared" si="5"/>
        <v>0</v>
      </c>
      <c r="G31" s="138"/>
      <c r="H31" s="15">
        <f t="shared" si="1"/>
        <v>0</v>
      </c>
      <c r="I31" s="5"/>
      <c r="J31" s="125">
        <f t="shared" si="2"/>
        <v>0</v>
      </c>
      <c r="K31" s="15">
        <f t="shared" si="3"/>
        <v>0</v>
      </c>
      <c r="L31" s="32"/>
      <c r="M31" s="32"/>
      <c r="N31" s="208"/>
    </row>
    <row r="32" spans="1:14" ht="25.5" x14ac:dyDescent="0.2">
      <c r="A32" s="11">
        <v>28</v>
      </c>
      <c r="B32" s="55" t="s">
        <v>468</v>
      </c>
      <c r="C32" s="13" t="s">
        <v>0</v>
      </c>
      <c r="D32" s="161"/>
      <c r="E32" s="161"/>
      <c r="F32" s="14">
        <f t="shared" si="5"/>
        <v>0</v>
      </c>
      <c r="G32" s="138"/>
      <c r="H32" s="15">
        <f t="shared" si="1"/>
        <v>0</v>
      </c>
      <c r="I32" s="5"/>
      <c r="J32" s="125">
        <f t="shared" si="2"/>
        <v>0</v>
      </c>
      <c r="K32" s="15">
        <f t="shared" si="3"/>
        <v>0</v>
      </c>
      <c r="L32" s="32"/>
      <c r="M32" s="32"/>
      <c r="N32" s="208"/>
    </row>
    <row r="33" spans="1:14" ht="25.5" x14ac:dyDescent="0.2">
      <c r="A33" s="11">
        <v>29</v>
      </c>
      <c r="B33" s="55" t="s">
        <v>469</v>
      </c>
      <c r="C33" s="13" t="s">
        <v>0</v>
      </c>
      <c r="D33" s="161"/>
      <c r="E33" s="161"/>
      <c r="F33" s="14">
        <f t="shared" si="5"/>
        <v>0</v>
      </c>
      <c r="G33" s="138"/>
      <c r="H33" s="15">
        <f t="shared" si="1"/>
        <v>0</v>
      </c>
      <c r="I33" s="5"/>
      <c r="J33" s="125">
        <f t="shared" si="2"/>
        <v>0</v>
      </c>
      <c r="K33" s="15">
        <f t="shared" si="3"/>
        <v>0</v>
      </c>
      <c r="L33" s="32"/>
      <c r="M33" s="75"/>
      <c r="N33" s="208"/>
    </row>
    <row r="34" spans="1:14" ht="25.5" x14ac:dyDescent="0.2">
      <c r="A34" s="11">
        <v>30</v>
      </c>
      <c r="B34" s="55" t="s">
        <v>470</v>
      </c>
      <c r="C34" s="13" t="s">
        <v>0</v>
      </c>
      <c r="D34" s="161"/>
      <c r="E34" s="161"/>
      <c r="F34" s="14">
        <f t="shared" si="5"/>
        <v>0</v>
      </c>
      <c r="G34" s="138"/>
      <c r="H34" s="15">
        <f t="shared" si="1"/>
        <v>0</v>
      </c>
      <c r="I34" s="5"/>
      <c r="J34" s="125">
        <f t="shared" si="2"/>
        <v>0</v>
      </c>
      <c r="K34" s="15">
        <f t="shared" si="3"/>
        <v>0</v>
      </c>
      <c r="L34" s="32"/>
      <c r="M34" s="49"/>
      <c r="N34" s="208"/>
    </row>
    <row r="35" spans="1:14" ht="38.25" x14ac:dyDescent="0.2">
      <c r="A35" s="11">
        <v>31</v>
      </c>
      <c r="B35" s="55" t="s">
        <v>471</v>
      </c>
      <c r="C35" s="13" t="s">
        <v>0</v>
      </c>
      <c r="D35" s="161"/>
      <c r="E35" s="161"/>
      <c r="F35" s="14">
        <f t="shared" si="5"/>
        <v>0</v>
      </c>
      <c r="G35" s="138"/>
      <c r="H35" s="15">
        <f t="shared" si="1"/>
        <v>0</v>
      </c>
      <c r="I35" s="5"/>
      <c r="J35" s="125">
        <f t="shared" si="2"/>
        <v>0</v>
      </c>
      <c r="K35" s="15">
        <f t="shared" si="3"/>
        <v>0</v>
      </c>
      <c r="L35" s="32"/>
      <c r="M35" s="18"/>
      <c r="N35" s="208"/>
    </row>
    <row r="36" spans="1:14" ht="25.5" x14ac:dyDescent="0.2">
      <c r="A36" s="11">
        <v>32</v>
      </c>
      <c r="B36" s="55" t="s">
        <v>472</v>
      </c>
      <c r="C36" s="13" t="s">
        <v>0</v>
      </c>
      <c r="D36" s="161"/>
      <c r="E36" s="161"/>
      <c r="F36" s="14">
        <f t="shared" si="5"/>
        <v>0</v>
      </c>
      <c r="G36" s="138"/>
      <c r="H36" s="15">
        <f t="shared" si="1"/>
        <v>0</v>
      </c>
      <c r="I36" s="5"/>
      <c r="J36" s="125">
        <f t="shared" si="2"/>
        <v>0</v>
      </c>
      <c r="K36" s="15">
        <f t="shared" si="3"/>
        <v>0</v>
      </c>
      <c r="L36" s="32"/>
      <c r="M36" s="27"/>
      <c r="N36" s="208"/>
    </row>
    <row r="37" spans="1:14" ht="25.5" x14ac:dyDescent="0.2">
      <c r="A37" s="11">
        <v>33</v>
      </c>
      <c r="B37" s="55" t="s">
        <v>473</v>
      </c>
      <c r="C37" s="13" t="s">
        <v>0</v>
      </c>
      <c r="D37" s="161"/>
      <c r="E37" s="161"/>
      <c r="F37" s="14">
        <f t="shared" si="5"/>
        <v>0</v>
      </c>
      <c r="G37" s="138"/>
      <c r="H37" s="15">
        <f t="shared" si="1"/>
        <v>0</v>
      </c>
      <c r="I37" s="5"/>
      <c r="J37" s="125">
        <f t="shared" si="2"/>
        <v>0</v>
      </c>
      <c r="K37" s="15">
        <f t="shared" si="3"/>
        <v>0</v>
      </c>
      <c r="L37" s="32"/>
      <c r="M37" s="27"/>
      <c r="N37" s="208"/>
    </row>
    <row r="38" spans="1:14" ht="76.5" x14ac:dyDescent="0.2">
      <c r="A38" s="11">
        <v>34</v>
      </c>
      <c r="B38" s="55" t="s">
        <v>474</v>
      </c>
      <c r="C38" s="13" t="s">
        <v>0</v>
      </c>
      <c r="D38" s="161"/>
      <c r="E38" s="161"/>
      <c r="F38" s="14">
        <f t="shared" si="5"/>
        <v>0</v>
      </c>
      <c r="G38" s="138"/>
      <c r="H38" s="15">
        <f t="shared" si="1"/>
        <v>0</v>
      </c>
      <c r="I38" s="5"/>
      <c r="J38" s="125">
        <f t="shared" si="2"/>
        <v>0</v>
      </c>
      <c r="K38" s="15">
        <f t="shared" si="3"/>
        <v>0</v>
      </c>
      <c r="L38" s="32"/>
      <c r="M38" s="27"/>
      <c r="N38" s="208"/>
    </row>
    <row r="39" spans="1:14" ht="51" x14ac:dyDescent="0.2">
      <c r="A39" s="11">
        <v>35</v>
      </c>
      <c r="B39" s="55" t="s">
        <v>475</v>
      </c>
      <c r="C39" s="13" t="s">
        <v>0</v>
      </c>
      <c r="D39" s="161"/>
      <c r="E39" s="161"/>
      <c r="F39" s="14">
        <f t="shared" si="5"/>
        <v>0</v>
      </c>
      <c r="G39" s="138"/>
      <c r="H39" s="15">
        <f t="shared" si="1"/>
        <v>0</v>
      </c>
      <c r="I39" s="5"/>
      <c r="J39" s="125">
        <f t="shared" si="2"/>
        <v>0</v>
      </c>
      <c r="K39" s="15">
        <f t="shared" si="3"/>
        <v>0</v>
      </c>
      <c r="L39" s="32"/>
      <c r="M39" s="27"/>
      <c r="N39" s="208"/>
    </row>
    <row r="40" spans="1:14" ht="25.5" x14ac:dyDescent="0.2">
      <c r="A40" s="11">
        <v>36</v>
      </c>
      <c r="B40" s="55" t="s">
        <v>476</v>
      </c>
      <c r="C40" s="13" t="s">
        <v>0</v>
      </c>
      <c r="D40" s="161"/>
      <c r="E40" s="161"/>
      <c r="F40" s="14">
        <f t="shared" si="5"/>
        <v>0</v>
      </c>
      <c r="G40" s="138"/>
      <c r="H40" s="15">
        <f t="shared" si="1"/>
        <v>0</v>
      </c>
      <c r="I40" s="5"/>
      <c r="J40" s="125">
        <f t="shared" si="2"/>
        <v>0</v>
      </c>
      <c r="K40" s="15">
        <f t="shared" si="3"/>
        <v>0</v>
      </c>
      <c r="L40" s="32"/>
      <c r="M40" s="27"/>
      <c r="N40" s="208"/>
    </row>
    <row r="41" spans="1:14" ht="38.25" x14ac:dyDescent="0.2">
      <c r="A41" s="11">
        <v>37</v>
      </c>
      <c r="B41" s="55" t="s">
        <v>477</v>
      </c>
      <c r="C41" s="13" t="s">
        <v>0</v>
      </c>
      <c r="D41" s="161"/>
      <c r="E41" s="161"/>
      <c r="F41" s="14">
        <f t="shared" si="5"/>
        <v>0</v>
      </c>
      <c r="G41" s="138"/>
      <c r="H41" s="15">
        <f t="shared" si="1"/>
        <v>0</v>
      </c>
      <c r="I41" s="5"/>
      <c r="J41" s="125">
        <f t="shared" si="2"/>
        <v>0</v>
      </c>
      <c r="K41" s="15">
        <f t="shared" si="3"/>
        <v>0</v>
      </c>
      <c r="L41" s="32"/>
      <c r="M41" s="27"/>
      <c r="N41" s="208"/>
    </row>
    <row r="42" spans="1:14" ht="30" customHeight="1" x14ac:dyDescent="0.25">
      <c r="A42" s="16"/>
      <c r="B42" s="81"/>
      <c r="C42" s="17"/>
      <c r="D42" s="153"/>
      <c r="E42" s="153"/>
      <c r="F42" s="153"/>
      <c r="G42" s="154" t="s">
        <v>895</v>
      </c>
      <c r="H42" s="6">
        <f>SUM(H5:H41)</f>
        <v>0</v>
      </c>
      <c r="I42" s="131"/>
      <c r="J42" s="6">
        <f>SUM(J5:J41)</f>
        <v>0</v>
      </c>
      <c r="K42" s="126">
        <f>SUM(K5:K41)</f>
        <v>0</v>
      </c>
      <c r="L42" s="152" t="s">
        <v>896</v>
      </c>
      <c r="M42" s="16"/>
      <c r="N42" s="209"/>
    </row>
    <row r="43" spans="1:14" x14ac:dyDescent="0.2">
      <c r="H43" s="20"/>
      <c r="J43" s="20"/>
      <c r="K43" s="20"/>
      <c r="L43" s="28"/>
    </row>
    <row r="44" spans="1:14" x14ac:dyDescent="0.2">
      <c r="H44" s="20"/>
      <c r="J44" s="20"/>
      <c r="K44" s="20"/>
      <c r="L44" s="28"/>
    </row>
    <row r="45" spans="1:14" x14ac:dyDescent="0.2">
      <c r="H45" s="20"/>
      <c r="J45" s="20"/>
      <c r="K45" s="20"/>
      <c r="L45" s="28"/>
    </row>
    <row r="46" spans="1:14" x14ac:dyDescent="0.2">
      <c r="H46" s="20"/>
      <c r="J46" s="20"/>
      <c r="K46" s="20"/>
      <c r="L46" s="28"/>
    </row>
    <row r="47" spans="1:14" x14ac:dyDescent="0.2">
      <c r="H47" s="20"/>
      <c r="J47" s="20"/>
      <c r="K47" s="20"/>
      <c r="L47" s="28"/>
    </row>
  </sheetData>
  <sheetProtection algorithmName="SHA-512" hashValue="b9++dlN3byQkpq4lh5Y4ku/VIuNz8zdScW3ciDAYMjpII2VpKNEkKTsO8BND+Jv5KNBadJeLpxcPKDVE9SyiCQ==" saltValue="wNwdWj7+tmCws+RyHWHEEA==" spinCount="100000" sheet="1" objects="1" scenarios="1"/>
  <protectedRanges>
    <protectedRange sqref="M42" name="Range1_20"/>
    <protectedRange sqref="L4:L41" name="Range1_16_1"/>
    <protectedRange sqref="M4:M41" name="Range1_20_1"/>
  </protectedRanges>
  <mergeCells count="2">
    <mergeCell ref="A1:M2"/>
    <mergeCell ref="A4:M4"/>
  </mergeCells>
  <conditionalFormatting sqref="M5:M33">
    <cfRule type="duplicateValues" dxfId="8" priority="1"/>
  </conditionalFormatting>
  <conditionalFormatting sqref="M34:M41">
    <cfRule type="duplicateValues" dxfId="7" priority="2"/>
  </conditionalFormatting>
  <printOptions horizontalCentered="1"/>
  <pageMargins left="0.59055118110236227" right="0.59055118110236227" top="0.98425196850393704" bottom="0.78740157480314965" header="0.59055118110236227" footer="0.59055118110236227"/>
  <pageSetup paperSize="9" scale="5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80" zoomScaleNormal="80" zoomScaleSheetLayoutView="80" workbookViewId="0">
      <pane xSplit="8" ySplit="3" topLeftCell="I34" activePane="bottomRight" state="frozen"/>
      <selection activeCell="D6" sqref="D6:F6"/>
      <selection pane="topRight" activeCell="D6" sqref="D6:F6"/>
      <selection pane="bottomLeft" activeCell="D6" sqref="D6:F6"/>
      <selection pane="bottomRight" activeCell="H38" sqref="H38:I38"/>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68" t="s">
        <v>401</v>
      </c>
      <c r="B4" s="169"/>
      <c r="C4" s="169"/>
      <c r="D4" s="169"/>
      <c r="E4" s="169"/>
      <c r="F4" s="169"/>
      <c r="G4" s="169"/>
      <c r="H4" s="169"/>
      <c r="I4" s="169"/>
      <c r="J4" s="169"/>
      <c r="K4" s="169"/>
      <c r="L4" s="169"/>
      <c r="M4" s="170"/>
      <c r="N4" s="220"/>
    </row>
    <row r="5" spans="1:16" ht="76.5" x14ac:dyDescent="0.2">
      <c r="A5" s="11">
        <v>1</v>
      </c>
      <c r="B5" s="31" t="s">
        <v>402</v>
      </c>
      <c r="C5" s="13" t="s">
        <v>0</v>
      </c>
      <c r="D5" s="161"/>
      <c r="E5" s="161"/>
      <c r="F5" s="14">
        <f t="shared" ref="F5" si="0">SUM(D5:E5)</f>
        <v>0</v>
      </c>
      <c r="G5" s="138"/>
      <c r="H5" s="15">
        <f t="shared" ref="H5:H42" si="1">F5*G5</f>
        <v>0</v>
      </c>
      <c r="I5" s="5"/>
      <c r="J5" s="125">
        <f t="shared" ref="J5:J42" si="2">H5*I5</f>
        <v>0</v>
      </c>
      <c r="K5" s="15">
        <f t="shared" ref="K5:K42" si="3">H5+J5</f>
        <v>0</v>
      </c>
      <c r="L5" s="18"/>
      <c r="M5" s="27"/>
      <c r="N5" s="208"/>
    </row>
    <row r="6" spans="1:16" ht="63.75" x14ac:dyDescent="0.2">
      <c r="A6" s="11">
        <v>2</v>
      </c>
      <c r="B6" s="31" t="s">
        <v>403</v>
      </c>
      <c r="C6" s="13" t="s">
        <v>0</v>
      </c>
      <c r="D6" s="161"/>
      <c r="E6" s="161"/>
      <c r="F6" s="14">
        <f t="shared" ref="F6:F7" si="4">SUM(D6:E6)</f>
        <v>0</v>
      </c>
      <c r="G6" s="138"/>
      <c r="H6" s="15">
        <f t="shared" si="1"/>
        <v>0</v>
      </c>
      <c r="I6" s="5"/>
      <c r="J6" s="125">
        <f t="shared" si="2"/>
        <v>0</v>
      </c>
      <c r="K6" s="15">
        <f t="shared" si="3"/>
        <v>0</v>
      </c>
      <c r="L6" s="32"/>
      <c r="M6" s="27"/>
      <c r="N6" s="208"/>
    </row>
    <row r="7" spans="1:16" ht="63.75" x14ac:dyDescent="0.2">
      <c r="A7" s="11">
        <v>3</v>
      </c>
      <c r="B7" s="31" t="s">
        <v>404</v>
      </c>
      <c r="C7" s="13" t="s">
        <v>0</v>
      </c>
      <c r="D7" s="161"/>
      <c r="E7" s="161"/>
      <c r="F7" s="14">
        <f t="shared" si="4"/>
        <v>0</v>
      </c>
      <c r="G7" s="138"/>
      <c r="H7" s="15">
        <f t="shared" si="1"/>
        <v>0</v>
      </c>
      <c r="I7" s="5"/>
      <c r="J7" s="125">
        <f t="shared" si="2"/>
        <v>0</v>
      </c>
      <c r="K7" s="15">
        <f t="shared" si="3"/>
        <v>0</v>
      </c>
      <c r="L7" s="32"/>
      <c r="M7" s="27"/>
      <c r="N7" s="208"/>
    </row>
    <row r="8" spans="1:16" ht="63.75" x14ac:dyDescent="0.2">
      <c r="A8" s="11">
        <v>4</v>
      </c>
      <c r="B8" s="31" t="s">
        <v>405</v>
      </c>
      <c r="C8" s="13" t="s">
        <v>0</v>
      </c>
      <c r="D8" s="161"/>
      <c r="E8" s="161"/>
      <c r="F8" s="14">
        <f t="shared" ref="F8:F42" si="5">SUM(D8:E8)</f>
        <v>0</v>
      </c>
      <c r="G8" s="138"/>
      <c r="H8" s="15">
        <f t="shared" si="1"/>
        <v>0</v>
      </c>
      <c r="I8" s="5"/>
      <c r="J8" s="125">
        <f t="shared" si="2"/>
        <v>0</v>
      </c>
      <c r="K8" s="15">
        <f t="shared" si="3"/>
        <v>0</v>
      </c>
      <c r="L8" s="32"/>
      <c r="M8" s="27"/>
      <c r="N8" s="208"/>
    </row>
    <row r="9" spans="1:16" ht="63.75" x14ac:dyDescent="0.2">
      <c r="A9" s="11">
        <v>5</v>
      </c>
      <c r="B9" s="31" t="s">
        <v>406</v>
      </c>
      <c r="C9" s="13" t="s">
        <v>0</v>
      </c>
      <c r="D9" s="161"/>
      <c r="E9" s="161"/>
      <c r="F9" s="14">
        <f t="shared" si="5"/>
        <v>0</v>
      </c>
      <c r="G9" s="138"/>
      <c r="H9" s="15">
        <f t="shared" si="1"/>
        <v>0</v>
      </c>
      <c r="I9" s="5"/>
      <c r="J9" s="125">
        <f t="shared" si="2"/>
        <v>0</v>
      </c>
      <c r="K9" s="15">
        <f t="shared" si="3"/>
        <v>0</v>
      </c>
      <c r="L9" s="32"/>
      <c r="M9" s="27"/>
      <c r="N9" s="208"/>
    </row>
    <row r="10" spans="1:16" ht="63.75" x14ac:dyDescent="0.2">
      <c r="A10" s="11">
        <v>6</v>
      </c>
      <c r="B10" s="31" t="s">
        <v>407</v>
      </c>
      <c r="C10" s="13" t="s">
        <v>0</v>
      </c>
      <c r="D10" s="161"/>
      <c r="E10" s="161"/>
      <c r="F10" s="14">
        <f t="shared" si="5"/>
        <v>0</v>
      </c>
      <c r="G10" s="138"/>
      <c r="H10" s="15">
        <f t="shared" si="1"/>
        <v>0</v>
      </c>
      <c r="I10" s="5"/>
      <c r="J10" s="125">
        <f t="shared" si="2"/>
        <v>0</v>
      </c>
      <c r="K10" s="15">
        <f t="shared" si="3"/>
        <v>0</v>
      </c>
      <c r="L10" s="32"/>
      <c r="M10" s="27"/>
      <c r="N10" s="208"/>
    </row>
    <row r="11" spans="1:16" ht="63.75" x14ac:dyDescent="0.2">
      <c r="A11" s="11">
        <v>7</v>
      </c>
      <c r="B11" s="31" t="s">
        <v>408</v>
      </c>
      <c r="C11" s="13" t="s">
        <v>0</v>
      </c>
      <c r="D11" s="161"/>
      <c r="E11" s="161"/>
      <c r="F11" s="14">
        <f t="shared" si="5"/>
        <v>0</v>
      </c>
      <c r="G11" s="138"/>
      <c r="H11" s="15">
        <f t="shared" si="1"/>
        <v>0</v>
      </c>
      <c r="I11" s="5"/>
      <c r="J11" s="125">
        <f t="shared" si="2"/>
        <v>0</v>
      </c>
      <c r="K11" s="15">
        <f t="shared" si="3"/>
        <v>0</v>
      </c>
      <c r="L11" s="32"/>
      <c r="M11" s="27"/>
      <c r="N11" s="208"/>
    </row>
    <row r="12" spans="1:16" ht="63.75" x14ac:dyDescent="0.2">
      <c r="A12" s="11">
        <v>8</v>
      </c>
      <c r="B12" s="31" t="s">
        <v>409</v>
      </c>
      <c r="C12" s="13" t="s">
        <v>0</v>
      </c>
      <c r="D12" s="161"/>
      <c r="E12" s="161"/>
      <c r="F12" s="14">
        <f t="shared" si="5"/>
        <v>0</v>
      </c>
      <c r="G12" s="138"/>
      <c r="H12" s="15">
        <f t="shared" si="1"/>
        <v>0</v>
      </c>
      <c r="I12" s="5"/>
      <c r="J12" s="125">
        <f t="shared" si="2"/>
        <v>0</v>
      </c>
      <c r="K12" s="15">
        <f t="shared" si="3"/>
        <v>0</v>
      </c>
      <c r="L12" s="32"/>
      <c r="M12" s="27"/>
      <c r="N12" s="208"/>
    </row>
    <row r="13" spans="1:16" ht="63.75" x14ac:dyDescent="0.2">
      <c r="A13" s="11">
        <v>9</v>
      </c>
      <c r="B13" s="31" t="s">
        <v>410</v>
      </c>
      <c r="C13" s="13" t="s">
        <v>0</v>
      </c>
      <c r="D13" s="161"/>
      <c r="E13" s="161"/>
      <c r="F13" s="14">
        <f t="shared" si="5"/>
        <v>0</v>
      </c>
      <c r="G13" s="138"/>
      <c r="H13" s="15">
        <f t="shared" si="1"/>
        <v>0</v>
      </c>
      <c r="I13" s="5"/>
      <c r="J13" s="125">
        <f t="shared" si="2"/>
        <v>0</v>
      </c>
      <c r="K13" s="15">
        <f t="shared" si="3"/>
        <v>0</v>
      </c>
      <c r="L13" s="32"/>
      <c r="M13" s="27"/>
      <c r="N13" s="208"/>
    </row>
    <row r="14" spans="1:16" ht="63.75" x14ac:dyDescent="0.2">
      <c r="A14" s="11">
        <v>10</v>
      </c>
      <c r="B14" s="31" t="s">
        <v>411</v>
      </c>
      <c r="C14" s="13" t="s">
        <v>0</v>
      </c>
      <c r="D14" s="161"/>
      <c r="E14" s="161"/>
      <c r="F14" s="14">
        <f t="shared" si="5"/>
        <v>0</v>
      </c>
      <c r="G14" s="138"/>
      <c r="H14" s="15">
        <f t="shared" si="1"/>
        <v>0</v>
      </c>
      <c r="I14" s="5"/>
      <c r="J14" s="125">
        <f t="shared" si="2"/>
        <v>0</v>
      </c>
      <c r="K14" s="15">
        <f t="shared" si="3"/>
        <v>0</v>
      </c>
      <c r="L14" s="32"/>
      <c r="M14" s="27"/>
      <c r="N14" s="208"/>
    </row>
    <row r="15" spans="1:16" ht="63.75" x14ac:dyDescent="0.2">
      <c r="A15" s="11">
        <v>11</v>
      </c>
      <c r="B15" s="31" t="s">
        <v>412</v>
      </c>
      <c r="C15" s="13" t="s">
        <v>0</v>
      </c>
      <c r="D15" s="161"/>
      <c r="E15" s="161"/>
      <c r="F15" s="14">
        <f t="shared" si="5"/>
        <v>0</v>
      </c>
      <c r="G15" s="138"/>
      <c r="H15" s="15">
        <f t="shared" si="1"/>
        <v>0</v>
      </c>
      <c r="I15" s="5"/>
      <c r="J15" s="125">
        <f t="shared" si="2"/>
        <v>0</v>
      </c>
      <c r="K15" s="15">
        <f t="shared" si="3"/>
        <v>0</v>
      </c>
      <c r="L15" s="32"/>
      <c r="M15" s="27"/>
      <c r="N15" s="208"/>
    </row>
    <row r="16" spans="1:16" ht="76.5" x14ac:dyDescent="0.2">
      <c r="A16" s="11">
        <v>12</v>
      </c>
      <c r="B16" s="31" t="s">
        <v>413</v>
      </c>
      <c r="C16" s="13" t="s">
        <v>0</v>
      </c>
      <c r="D16" s="161"/>
      <c r="E16" s="161"/>
      <c r="F16" s="14">
        <f t="shared" si="5"/>
        <v>0</v>
      </c>
      <c r="G16" s="138"/>
      <c r="H16" s="15">
        <f t="shared" si="1"/>
        <v>0</v>
      </c>
      <c r="I16" s="5"/>
      <c r="J16" s="125">
        <f t="shared" si="2"/>
        <v>0</v>
      </c>
      <c r="K16" s="15">
        <f t="shared" si="3"/>
        <v>0</v>
      </c>
      <c r="L16" s="32"/>
      <c r="M16" s="27"/>
      <c r="N16" s="208"/>
    </row>
    <row r="17" spans="1:14" ht="76.5" x14ac:dyDescent="0.2">
      <c r="A17" s="11">
        <v>13</v>
      </c>
      <c r="B17" s="31" t="s">
        <v>414</v>
      </c>
      <c r="C17" s="13" t="s">
        <v>0</v>
      </c>
      <c r="D17" s="161"/>
      <c r="E17" s="161"/>
      <c r="F17" s="14">
        <f t="shared" si="5"/>
        <v>0</v>
      </c>
      <c r="G17" s="138"/>
      <c r="H17" s="15">
        <f t="shared" si="1"/>
        <v>0</v>
      </c>
      <c r="I17" s="5"/>
      <c r="J17" s="125">
        <f t="shared" si="2"/>
        <v>0</v>
      </c>
      <c r="K17" s="15">
        <f t="shared" si="3"/>
        <v>0</v>
      </c>
      <c r="L17" s="32"/>
      <c r="M17" s="32"/>
      <c r="N17" s="208"/>
    </row>
    <row r="18" spans="1:14" ht="63.75" x14ac:dyDescent="0.2">
      <c r="A18" s="11">
        <v>14</v>
      </c>
      <c r="B18" s="31" t="s">
        <v>415</v>
      </c>
      <c r="C18" s="13" t="s">
        <v>0</v>
      </c>
      <c r="D18" s="161"/>
      <c r="E18" s="161"/>
      <c r="F18" s="14">
        <f t="shared" si="5"/>
        <v>0</v>
      </c>
      <c r="G18" s="138"/>
      <c r="H18" s="15">
        <f t="shared" si="1"/>
        <v>0</v>
      </c>
      <c r="I18" s="5"/>
      <c r="J18" s="125">
        <f t="shared" si="2"/>
        <v>0</v>
      </c>
      <c r="K18" s="15">
        <f t="shared" si="3"/>
        <v>0</v>
      </c>
      <c r="L18" s="32"/>
      <c r="M18" s="32"/>
      <c r="N18" s="208"/>
    </row>
    <row r="19" spans="1:14" ht="63.75" x14ac:dyDescent="0.2">
      <c r="A19" s="11">
        <v>15</v>
      </c>
      <c r="B19" s="31" t="s">
        <v>416</v>
      </c>
      <c r="C19" s="13" t="s">
        <v>0</v>
      </c>
      <c r="D19" s="161"/>
      <c r="E19" s="161"/>
      <c r="F19" s="14">
        <f t="shared" si="5"/>
        <v>0</v>
      </c>
      <c r="G19" s="138"/>
      <c r="H19" s="15">
        <f t="shared" si="1"/>
        <v>0</v>
      </c>
      <c r="I19" s="5"/>
      <c r="J19" s="125">
        <f t="shared" si="2"/>
        <v>0</v>
      </c>
      <c r="K19" s="15">
        <f t="shared" si="3"/>
        <v>0</v>
      </c>
      <c r="L19" s="32"/>
      <c r="M19" s="32"/>
      <c r="N19" s="208"/>
    </row>
    <row r="20" spans="1:14" ht="76.5" x14ac:dyDescent="0.2">
      <c r="A20" s="11">
        <v>16</v>
      </c>
      <c r="B20" s="31" t="s">
        <v>417</v>
      </c>
      <c r="C20" s="13" t="s">
        <v>0</v>
      </c>
      <c r="D20" s="161"/>
      <c r="E20" s="161"/>
      <c r="F20" s="14">
        <f t="shared" si="5"/>
        <v>0</v>
      </c>
      <c r="G20" s="138"/>
      <c r="H20" s="15">
        <f t="shared" si="1"/>
        <v>0</v>
      </c>
      <c r="I20" s="5"/>
      <c r="J20" s="125">
        <f t="shared" si="2"/>
        <v>0</v>
      </c>
      <c r="K20" s="15">
        <f t="shared" si="3"/>
        <v>0</v>
      </c>
      <c r="L20" s="32"/>
      <c r="M20" s="32"/>
      <c r="N20" s="208"/>
    </row>
    <row r="21" spans="1:14" ht="63.75" x14ac:dyDescent="0.2">
      <c r="A21" s="11">
        <v>17</v>
      </c>
      <c r="B21" s="31" t="s">
        <v>418</v>
      </c>
      <c r="C21" s="13" t="s">
        <v>0</v>
      </c>
      <c r="D21" s="161"/>
      <c r="E21" s="161"/>
      <c r="F21" s="14">
        <f t="shared" si="5"/>
        <v>0</v>
      </c>
      <c r="G21" s="138"/>
      <c r="H21" s="15">
        <f t="shared" si="1"/>
        <v>0</v>
      </c>
      <c r="I21" s="5"/>
      <c r="J21" s="125">
        <f t="shared" si="2"/>
        <v>0</v>
      </c>
      <c r="K21" s="15">
        <f t="shared" si="3"/>
        <v>0</v>
      </c>
      <c r="L21" s="32"/>
      <c r="M21" s="32"/>
      <c r="N21" s="208"/>
    </row>
    <row r="22" spans="1:14" ht="76.5" x14ac:dyDescent="0.2">
      <c r="A22" s="11">
        <v>18</v>
      </c>
      <c r="B22" s="31" t="s">
        <v>419</v>
      </c>
      <c r="C22" s="13" t="s">
        <v>0</v>
      </c>
      <c r="D22" s="161"/>
      <c r="E22" s="161"/>
      <c r="F22" s="14">
        <f t="shared" si="5"/>
        <v>0</v>
      </c>
      <c r="G22" s="138"/>
      <c r="H22" s="15">
        <f t="shared" si="1"/>
        <v>0</v>
      </c>
      <c r="I22" s="5"/>
      <c r="J22" s="125">
        <f t="shared" si="2"/>
        <v>0</v>
      </c>
      <c r="K22" s="15">
        <f t="shared" si="3"/>
        <v>0</v>
      </c>
      <c r="L22" s="32"/>
      <c r="M22" s="32"/>
      <c r="N22" s="208"/>
    </row>
    <row r="23" spans="1:14" ht="76.5" x14ac:dyDescent="0.2">
      <c r="A23" s="11">
        <v>19</v>
      </c>
      <c r="B23" s="31" t="s">
        <v>420</v>
      </c>
      <c r="C23" s="13" t="s">
        <v>0</v>
      </c>
      <c r="D23" s="161"/>
      <c r="E23" s="161"/>
      <c r="F23" s="14">
        <f t="shared" si="5"/>
        <v>0</v>
      </c>
      <c r="G23" s="138"/>
      <c r="H23" s="15">
        <f t="shared" si="1"/>
        <v>0</v>
      </c>
      <c r="I23" s="5"/>
      <c r="J23" s="125">
        <f t="shared" si="2"/>
        <v>0</v>
      </c>
      <c r="K23" s="15">
        <f t="shared" si="3"/>
        <v>0</v>
      </c>
      <c r="L23" s="32"/>
      <c r="M23" s="32"/>
      <c r="N23" s="208"/>
    </row>
    <row r="24" spans="1:14" ht="38.25" x14ac:dyDescent="0.2">
      <c r="A24" s="11">
        <v>20</v>
      </c>
      <c r="B24" s="31" t="s">
        <v>421</v>
      </c>
      <c r="C24" s="13" t="s">
        <v>0</v>
      </c>
      <c r="D24" s="161"/>
      <c r="E24" s="161"/>
      <c r="F24" s="14">
        <f t="shared" si="5"/>
        <v>0</v>
      </c>
      <c r="G24" s="138"/>
      <c r="H24" s="15">
        <f t="shared" si="1"/>
        <v>0</v>
      </c>
      <c r="I24" s="5"/>
      <c r="J24" s="125">
        <f t="shared" si="2"/>
        <v>0</v>
      </c>
      <c r="K24" s="15">
        <f t="shared" si="3"/>
        <v>0</v>
      </c>
      <c r="L24" s="32"/>
      <c r="M24" s="32"/>
      <c r="N24" s="208"/>
    </row>
    <row r="25" spans="1:14" ht="38.25" x14ac:dyDescent="0.2">
      <c r="A25" s="11">
        <v>21</v>
      </c>
      <c r="B25" s="31" t="s">
        <v>422</v>
      </c>
      <c r="C25" s="13" t="s">
        <v>0</v>
      </c>
      <c r="D25" s="161"/>
      <c r="E25" s="161"/>
      <c r="F25" s="14">
        <f t="shared" si="5"/>
        <v>0</v>
      </c>
      <c r="G25" s="138"/>
      <c r="H25" s="15">
        <f t="shared" si="1"/>
        <v>0</v>
      </c>
      <c r="I25" s="5"/>
      <c r="J25" s="125">
        <f t="shared" si="2"/>
        <v>0</v>
      </c>
      <c r="K25" s="15">
        <f t="shared" si="3"/>
        <v>0</v>
      </c>
      <c r="L25" s="32"/>
      <c r="M25" s="32"/>
      <c r="N25" s="208"/>
    </row>
    <row r="26" spans="1:14" ht="38.25" x14ac:dyDescent="0.2">
      <c r="A26" s="11">
        <v>22</v>
      </c>
      <c r="B26" s="31" t="s">
        <v>423</v>
      </c>
      <c r="C26" s="13" t="s">
        <v>0</v>
      </c>
      <c r="D26" s="161"/>
      <c r="E26" s="161"/>
      <c r="F26" s="14">
        <f t="shared" si="5"/>
        <v>0</v>
      </c>
      <c r="G26" s="138"/>
      <c r="H26" s="15">
        <f t="shared" si="1"/>
        <v>0</v>
      </c>
      <c r="I26" s="5"/>
      <c r="J26" s="125">
        <f t="shared" si="2"/>
        <v>0</v>
      </c>
      <c r="K26" s="15">
        <f t="shared" si="3"/>
        <v>0</v>
      </c>
      <c r="L26" s="32"/>
      <c r="M26" s="32"/>
      <c r="N26" s="208"/>
    </row>
    <row r="27" spans="1:14" ht="51" x14ac:dyDescent="0.2">
      <c r="A27" s="11">
        <v>23</v>
      </c>
      <c r="B27" s="31" t="s">
        <v>424</v>
      </c>
      <c r="C27" s="13" t="s">
        <v>0</v>
      </c>
      <c r="D27" s="161"/>
      <c r="E27" s="161"/>
      <c r="F27" s="14">
        <f t="shared" si="5"/>
        <v>0</v>
      </c>
      <c r="G27" s="138"/>
      <c r="H27" s="15">
        <f t="shared" si="1"/>
        <v>0</v>
      </c>
      <c r="I27" s="5"/>
      <c r="J27" s="125">
        <f t="shared" si="2"/>
        <v>0</v>
      </c>
      <c r="K27" s="15">
        <f t="shared" si="3"/>
        <v>0</v>
      </c>
      <c r="L27" s="32"/>
      <c r="M27" s="32"/>
      <c r="N27" s="208"/>
    </row>
    <row r="28" spans="1:14" ht="51" x14ac:dyDescent="0.2">
      <c r="A28" s="11">
        <v>24</v>
      </c>
      <c r="B28" s="31" t="s">
        <v>425</v>
      </c>
      <c r="C28" s="13" t="s">
        <v>0</v>
      </c>
      <c r="D28" s="161"/>
      <c r="E28" s="161"/>
      <c r="F28" s="14">
        <f t="shared" si="5"/>
        <v>0</v>
      </c>
      <c r="G28" s="138"/>
      <c r="H28" s="15">
        <f t="shared" si="1"/>
        <v>0</v>
      </c>
      <c r="I28" s="5"/>
      <c r="J28" s="125">
        <f t="shared" si="2"/>
        <v>0</v>
      </c>
      <c r="K28" s="15">
        <f t="shared" si="3"/>
        <v>0</v>
      </c>
      <c r="L28" s="32"/>
      <c r="M28" s="32"/>
      <c r="N28" s="208"/>
    </row>
    <row r="29" spans="1:14" ht="51" x14ac:dyDescent="0.2">
      <c r="A29" s="11">
        <v>25</v>
      </c>
      <c r="B29" s="31" t="s">
        <v>426</v>
      </c>
      <c r="C29" s="13" t="s">
        <v>0</v>
      </c>
      <c r="D29" s="161"/>
      <c r="E29" s="161"/>
      <c r="F29" s="14">
        <f t="shared" si="5"/>
        <v>0</v>
      </c>
      <c r="G29" s="138"/>
      <c r="H29" s="15">
        <f t="shared" si="1"/>
        <v>0</v>
      </c>
      <c r="I29" s="5"/>
      <c r="J29" s="125">
        <f t="shared" si="2"/>
        <v>0</v>
      </c>
      <c r="K29" s="15">
        <f t="shared" si="3"/>
        <v>0</v>
      </c>
      <c r="L29" s="32"/>
      <c r="M29" s="32"/>
      <c r="N29" s="208"/>
    </row>
    <row r="30" spans="1:14" ht="51" x14ac:dyDescent="0.2">
      <c r="A30" s="11">
        <v>26</v>
      </c>
      <c r="B30" s="31" t="s">
        <v>427</v>
      </c>
      <c r="C30" s="13" t="s">
        <v>0</v>
      </c>
      <c r="D30" s="161"/>
      <c r="E30" s="161"/>
      <c r="F30" s="14">
        <f t="shared" si="5"/>
        <v>0</v>
      </c>
      <c r="G30" s="138"/>
      <c r="H30" s="15">
        <f t="shared" si="1"/>
        <v>0</v>
      </c>
      <c r="I30" s="5"/>
      <c r="J30" s="125">
        <f t="shared" si="2"/>
        <v>0</v>
      </c>
      <c r="K30" s="15">
        <f t="shared" si="3"/>
        <v>0</v>
      </c>
      <c r="L30" s="32"/>
      <c r="M30" s="32"/>
      <c r="N30" s="208"/>
    </row>
    <row r="31" spans="1:14" ht="63.75" x14ac:dyDescent="0.2">
      <c r="A31" s="11">
        <v>27</v>
      </c>
      <c r="B31" s="31" t="s">
        <v>428</v>
      </c>
      <c r="C31" s="13" t="s">
        <v>0</v>
      </c>
      <c r="D31" s="161"/>
      <c r="E31" s="161"/>
      <c r="F31" s="14">
        <f t="shared" si="5"/>
        <v>0</v>
      </c>
      <c r="G31" s="138"/>
      <c r="H31" s="15">
        <f t="shared" si="1"/>
        <v>0</v>
      </c>
      <c r="I31" s="5"/>
      <c r="J31" s="125">
        <f t="shared" si="2"/>
        <v>0</v>
      </c>
      <c r="K31" s="15">
        <f t="shared" si="3"/>
        <v>0</v>
      </c>
      <c r="L31" s="32"/>
      <c r="M31" s="32"/>
      <c r="N31" s="208"/>
    </row>
    <row r="32" spans="1:14" ht="51" x14ac:dyDescent="0.2">
      <c r="A32" s="11">
        <v>28</v>
      </c>
      <c r="B32" s="31" t="s">
        <v>429</v>
      </c>
      <c r="C32" s="13" t="s">
        <v>0</v>
      </c>
      <c r="D32" s="161"/>
      <c r="E32" s="161"/>
      <c r="F32" s="14">
        <f t="shared" si="5"/>
        <v>0</v>
      </c>
      <c r="G32" s="138"/>
      <c r="H32" s="15">
        <f t="shared" si="1"/>
        <v>0</v>
      </c>
      <c r="I32" s="5"/>
      <c r="J32" s="125">
        <f t="shared" si="2"/>
        <v>0</v>
      </c>
      <c r="K32" s="15">
        <f t="shared" si="3"/>
        <v>0</v>
      </c>
      <c r="L32" s="32"/>
      <c r="M32" s="32"/>
      <c r="N32" s="208"/>
    </row>
    <row r="33" spans="1:14" ht="51" x14ac:dyDescent="0.2">
      <c r="A33" s="11">
        <v>29</v>
      </c>
      <c r="B33" s="31" t="s">
        <v>430</v>
      </c>
      <c r="C33" s="13" t="s">
        <v>0</v>
      </c>
      <c r="D33" s="161"/>
      <c r="E33" s="161"/>
      <c r="F33" s="14">
        <f t="shared" si="5"/>
        <v>0</v>
      </c>
      <c r="G33" s="138"/>
      <c r="H33" s="15">
        <f t="shared" si="1"/>
        <v>0</v>
      </c>
      <c r="I33" s="5"/>
      <c r="J33" s="125">
        <f t="shared" si="2"/>
        <v>0</v>
      </c>
      <c r="K33" s="15">
        <f t="shared" si="3"/>
        <v>0</v>
      </c>
      <c r="L33" s="32"/>
      <c r="M33" s="32"/>
      <c r="N33" s="208"/>
    </row>
    <row r="34" spans="1:14" ht="51" x14ac:dyDescent="0.2">
      <c r="A34" s="11">
        <v>30</v>
      </c>
      <c r="B34" s="31" t="s">
        <v>431</v>
      </c>
      <c r="C34" s="13" t="s">
        <v>0</v>
      </c>
      <c r="D34" s="161"/>
      <c r="E34" s="161"/>
      <c r="F34" s="14">
        <f t="shared" si="5"/>
        <v>0</v>
      </c>
      <c r="G34" s="138"/>
      <c r="H34" s="15">
        <f t="shared" si="1"/>
        <v>0</v>
      </c>
      <c r="I34" s="5"/>
      <c r="J34" s="125">
        <f t="shared" si="2"/>
        <v>0</v>
      </c>
      <c r="K34" s="15">
        <f t="shared" si="3"/>
        <v>0</v>
      </c>
      <c r="L34" s="32"/>
      <c r="M34" s="75"/>
      <c r="N34" s="208"/>
    </row>
    <row r="35" spans="1:14" ht="51" x14ac:dyDescent="0.2">
      <c r="A35" s="11">
        <v>31</v>
      </c>
      <c r="B35" s="31" t="s">
        <v>432</v>
      </c>
      <c r="C35" s="13" t="s">
        <v>0</v>
      </c>
      <c r="D35" s="161"/>
      <c r="E35" s="161"/>
      <c r="F35" s="14">
        <f t="shared" si="5"/>
        <v>0</v>
      </c>
      <c r="G35" s="138"/>
      <c r="H35" s="15">
        <f t="shared" si="1"/>
        <v>0</v>
      </c>
      <c r="I35" s="5"/>
      <c r="J35" s="125">
        <f t="shared" si="2"/>
        <v>0</v>
      </c>
      <c r="K35" s="15">
        <f t="shared" si="3"/>
        <v>0</v>
      </c>
      <c r="L35" s="32"/>
      <c r="M35" s="49"/>
      <c r="N35" s="208"/>
    </row>
    <row r="36" spans="1:14" ht="102" x14ac:dyDescent="0.2">
      <c r="A36" s="11">
        <v>32</v>
      </c>
      <c r="B36" s="31" t="s">
        <v>433</v>
      </c>
      <c r="C36" s="13" t="s">
        <v>0</v>
      </c>
      <c r="D36" s="161"/>
      <c r="E36" s="161"/>
      <c r="F36" s="14">
        <f t="shared" si="5"/>
        <v>0</v>
      </c>
      <c r="G36" s="138"/>
      <c r="H36" s="15">
        <f t="shared" si="1"/>
        <v>0</v>
      </c>
      <c r="I36" s="5"/>
      <c r="J36" s="125">
        <f t="shared" si="2"/>
        <v>0</v>
      </c>
      <c r="K36" s="15">
        <f t="shared" si="3"/>
        <v>0</v>
      </c>
      <c r="L36" s="32"/>
      <c r="M36" s="18"/>
      <c r="N36" s="208"/>
    </row>
    <row r="37" spans="1:14" ht="102" x14ac:dyDescent="0.2">
      <c r="A37" s="11">
        <v>33</v>
      </c>
      <c r="B37" s="31" t="s">
        <v>434</v>
      </c>
      <c r="C37" s="13" t="s">
        <v>0</v>
      </c>
      <c r="D37" s="161"/>
      <c r="E37" s="161"/>
      <c r="F37" s="14">
        <f t="shared" si="5"/>
        <v>0</v>
      </c>
      <c r="G37" s="138"/>
      <c r="H37" s="15">
        <f t="shared" si="1"/>
        <v>0</v>
      </c>
      <c r="I37" s="5"/>
      <c r="J37" s="125">
        <f t="shared" si="2"/>
        <v>0</v>
      </c>
      <c r="K37" s="15">
        <f t="shared" si="3"/>
        <v>0</v>
      </c>
      <c r="L37" s="32"/>
      <c r="M37" s="27"/>
      <c r="N37" s="208"/>
    </row>
    <row r="38" spans="1:14" ht="51" x14ac:dyDescent="0.2">
      <c r="A38" s="11">
        <v>34</v>
      </c>
      <c r="B38" s="31" t="s">
        <v>435</v>
      </c>
      <c r="C38" s="13" t="s">
        <v>0</v>
      </c>
      <c r="D38" s="161"/>
      <c r="E38" s="161"/>
      <c r="F38" s="14">
        <f t="shared" si="5"/>
        <v>0</v>
      </c>
      <c r="G38" s="138"/>
      <c r="H38" s="15">
        <f t="shared" si="1"/>
        <v>0</v>
      </c>
      <c r="I38" s="5"/>
      <c r="J38" s="125">
        <f t="shared" si="2"/>
        <v>0</v>
      </c>
      <c r="K38" s="15">
        <f t="shared" si="3"/>
        <v>0</v>
      </c>
      <c r="L38" s="32"/>
      <c r="M38" s="27"/>
      <c r="N38" s="208"/>
    </row>
    <row r="39" spans="1:14" ht="51" x14ac:dyDescent="0.2">
      <c r="A39" s="11">
        <v>35</v>
      </c>
      <c r="B39" s="31" t="s">
        <v>436</v>
      </c>
      <c r="C39" s="13" t="s">
        <v>0</v>
      </c>
      <c r="D39" s="161"/>
      <c r="E39" s="161"/>
      <c r="F39" s="14">
        <f t="shared" si="5"/>
        <v>0</v>
      </c>
      <c r="G39" s="138"/>
      <c r="H39" s="15">
        <f t="shared" si="1"/>
        <v>0</v>
      </c>
      <c r="I39" s="5"/>
      <c r="J39" s="125">
        <f t="shared" si="2"/>
        <v>0</v>
      </c>
      <c r="K39" s="15">
        <f t="shared" si="3"/>
        <v>0</v>
      </c>
      <c r="L39" s="32"/>
      <c r="M39" s="27"/>
      <c r="N39" s="208"/>
    </row>
    <row r="40" spans="1:14" ht="76.5" x14ac:dyDescent="0.2">
      <c r="A40" s="11">
        <v>36</v>
      </c>
      <c r="B40" s="31" t="s">
        <v>437</v>
      </c>
      <c r="C40" s="13" t="s">
        <v>0</v>
      </c>
      <c r="D40" s="161"/>
      <c r="E40" s="161"/>
      <c r="F40" s="14">
        <f t="shared" si="5"/>
        <v>0</v>
      </c>
      <c r="G40" s="138"/>
      <c r="H40" s="15">
        <f t="shared" si="1"/>
        <v>0</v>
      </c>
      <c r="I40" s="5"/>
      <c r="J40" s="125">
        <f t="shared" si="2"/>
        <v>0</v>
      </c>
      <c r="K40" s="15">
        <f t="shared" si="3"/>
        <v>0</v>
      </c>
      <c r="L40" s="32"/>
      <c r="M40" s="27"/>
      <c r="N40" s="208"/>
    </row>
    <row r="41" spans="1:14" ht="51" x14ac:dyDescent="0.2">
      <c r="A41" s="11">
        <v>37</v>
      </c>
      <c r="B41" s="31" t="s">
        <v>438</v>
      </c>
      <c r="C41" s="13" t="s">
        <v>0</v>
      </c>
      <c r="D41" s="161"/>
      <c r="E41" s="161"/>
      <c r="F41" s="14">
        <f t="shared" si="5"/>
        <v>0</v>
      </c>
      <c r="G41" s="138"/>
      <c r="H41" s="15">
        <f t="shared" si="1"/>
        <v>0</v>
      </c>
      <c r="I41" s="5"/>
      <c r="J41" s="125">
        <f t="shared" si="2"/>
        <v>0</v>
      </c>
      <c r="K41" s="15">
        <f t="shared" si="3"/>
        <v>0</v>
      </c>
      <c r="L41" s="32"/>
      <c r="M41" s="27"/>
      <c r="N41" s="208"/>
    </row>
    <row r="42" spans="1:14" ht="51" x14ac:dyDescent="0.2">
      <c r="A42" s="11">
        <v>38</v>
      </c>
      <c r="B42" s="31" t="s">
        <v>439</v>
      </c>
      <c r="C42" s="13" t="s">
        <v>0</v>
      </c>
      <c r="D42" s="161"/>
      <c r="E42" s="161"/>
      <c r="F42" s="14">
        <f t="shared" si="5"/>
        <v>0</v>
      </c>
      <c r="G42" s="138"/>
      <c r="H42" s="15">
        <f t="shared" si="1"/>
        <v>0</v>
      </c>
      <c r="I42" s="5"/>
      <c r="J42" s="125">
        <f t="shared" si="2"/>
        <v>0</v>
      </c>
      <c r="K42" s="15">
        <f t="shared" si="3"/>
        <v>0</v>
      </c>
      <c r="L42" s="32"/>
      <c r="M42" s="27"/>
      <c r="N42" s="208"/>
    </row>
    <row r="43" spans="1:14" ht="30" customHeight="1" x14ac:dyDescent="0.25">
      <c r="A43" s="11"/>
      <c r="B43" s="16"/>
      <c r="C43" s="17"/>
      <c r="D43" s="153"/>
      <c r="E43" s="153"/>
      <c r="F43" s="153"/>
      <c r="G43" s="154" t="s">
        <v>895</v>
      </c>
      <c r="H43" s="6">
        <f>SUM(H5:H42)</f>
        <v>0</v>
      </c>
      <c r="I43" s="131"/>
      <c r="J43" s="6">
        <f>SUM(J5:J42)</f>
        <v>0</v>
      </c>
      <c r="K43" s="126">
        <f>SUM(K5:K42)</f>
        <v>0</v>
      </c>
      <c r="L43" s="152" t="s">
        <v>896</v>
      </c>
      <c r="M43" s="16"/>
      <c r="N43" s="209"/>
    </row>
  </sheetData>
  <sheetProtection algorithmName="SHA-512" hashValue="ZOcUsT31YMZcwY87KoGObx5/jeQsbAh1TsVuzAXxeg4jDmrx6y/2/HAQPNadG5imMTszKKjF3YuZLMUHejQ6Jw==" saltValue="lZ5u2iRVlLzUAuXH05148w==" spinCount="100000" sheet="1" objects="1" scenarios="1"/>
  <protectedRanges>
    <protectedRange sqref="M43" name="Range1_20"/>
    <protectedRange sqref="L4:L42" name="Range1_16_1"/>
    <protectedRange sqref="M4:M42" name="Range1_20_1"/>
  </protectedRanges>
  <mergeCells count="2">
    <mergeCell ref="A1:M2"/>
    <mergeCell ref="A4:M4"/>
  </mergeCells>
  <conditionalFormatting sqref="M5:M34">
    <cfRule type="duplicateValues" dxfId="6" priority="1"/>
  </conditionalFormatting>
  <conditionalFormatting sqref="M35:M42">
    <cfRule type="duplicateValues" dxfId="5" priority="2"/>
  </conditionalFormatting>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80" zoomScaleSheetLayoutView="80" workbookViewId="0">
      <pane xSplit="8" ySplit="3" topLeftCell="J4" activePane="bottomRight" state="frozen"/>
      <selection activeCell="D6" sqref="D6:F6"/>
      <selection pane="topRight" activeCell="D6" sqref="D6:F6"/>
      <selection pane="bottomLeft" activeCell="D6" sqref="D6:F6"/>
      <selection pane="bottomRight" activeCell="N5" sqref="N5"/>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140625" style="24" customWidth="1"/>
    <col min="12" max="12" width="29.85546875" style="29" hidden="1" customWidth="1"/>
    <col min="13" max="13" width="0.710937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68" t="s">
        <v>398</v>
      </c>
      <c r="B4" s="169"/>
      <c r="C4" s="169"/>
      <c r="D4" s="169"/>
      <c r="E4" s="169"/>
      <c r="F4" s="169"/>
      <c r="G4" s="169"/>
      <c r="H4" s="169"/>
      <c r="I4" s="169"/>
      <c r="J4" s="169"/>
      <c r="K4" s="169"/>
      <c r="L4" s="169"/>
      <c r="M4" s="170"/>
      <c r="N4" s="220"/>
    </row>
    <row r="5" spans="1:16" ht="48" customHeight="1" x14ac:dyDescent="0.2">
      <c r="A5" s="78">
        <v>1</v>
      </c>
      <c r="B5" s="50" t="s">
        <v>399</v>
      </c>
      <c r="C5" s="79" t="s">
        <v>400</v>
      </c>
      <c r="D5" s="161"/>
      <c r="E5" s="161"/>
      <c r="F5" s="14">
        <f t="shared" ref="F5" si="0">SUM(D5:E5)</f>
        <v>0</v>
      </c>
      <c r="G5" s="142"/>
      <c r="H5" s="15">
        <f>F5*G5</f>
        <v>0</v>
      </c>
      <c r="I5" s="5"/>
      <c r="J5" s="125">
        <f>H5*I5</f>
        <v>0</v>
      </c>
      <c r="K5" s="15">
        <f>H5+J5</f>
        <v>0</v>
      </c>
      <c r="L5" s="34"/>
      <c r="M5" s="27"/>
      <c r="N5" s="208"/>
    </row>
    <row r="6" spans="1:16" ht="30" customHeight="1" x14ac:dyDescent="0.2">
      <c r="A6" s="16"/>
      <c r="B6" s="16"/>
      <c r="C6" s="16"/>
      <c r="D6" s="165"/>
      <c r="E6" s="165"/>
      <c r="F6" s="166"/>
      <c r="G6" s="154" t="s">
        <v>895</v>
      </c>
      <c r="H6" s="6">
        <f>SUM(H5:H5)</f>
        <v>0</v>
      </c>
      <c r="I6" s="131"/>
      <c r="J6" s="6">
        <f>SUM(J5:J5)</f>
        <v>0</v>
      </c>
      <c r="K6" s="126">
        <f>SUM(K5:K5)</f>
        <v>0</v>
      </c>
      <c r="L6" s="152" t="s">
        <v>896</v>
      </c>
      <c r="M6" s="16"/>
      <c r="N6" s="209"/>
    </row>
    <row r="7" spans="1:16" x14ac:dyDescent="0.2">
      <c r="H7" s="20"/>
      <c r="J7" s="20"/>
      <c r="K7" s="20"/>
      <c r="L7" s="28"/>
    </row>
    <row r="8" spans="1:16" x14ac:dyDescent="0.2">
      <c r="H8" s="20"/>
      <c r="J8" s="20"/>
      <c r="K8" s="20"/>
      <c r="L8" s="28"/>
    </row>
    <row r="9" spans="1:16" x14ac:dyDescent="0.2">
      <c r="H9" s="20"/>
      <c r="J9" s="20"/>
      <c r="K9" s="20"/>
      <c r="L9" s="28"/>
    </row>
    <row r="10" spans="1:16" x14ac:dyDescent="0.2">
      <c r="H10" s="20"/>
      <c r="J10" s="20"/>
      <c r="K10" s="20"/>
      <c r="L10" s="28"/>
    </row>
    <row r="11" spans="1:16" x14ac:dyDescent="0.2">
      <c r="H11" s="20"/>
      <c r="J11" s="20"/>
      <c r="K11" s="20"/>
      <c r="L11" s="28"/>
    </row>
    <row r="12" spans="1:16" x14ac:dyDescent="0.2">
      <c r="H12" s="20"/>
      <c r="J12" s="20"/>
      <c r="K12" s="20"/>
      <c r="L12" s="28"/>
    </row>
    <row r="13" spans="1:16" x14ac:dyDescent="0.2">
      <c r="H13" s="20"/>
      <c r="J13" s="20"/>
      <c r="K13" s="20"/>
      <c r="L13" s="28"/>
    </row>
    <row r="14" spans="1:16" x14ac:dyDescent="0.2">
      <c r="H14" s="20"/>
      <c r="J14" s="20"/>
      <c r="K14" s="20"/>
      <c r="L14" s="28"/>
    </row>
    <row r="15" spans="1:16" x14ac:dyDescent="0.2">
      <c r="H15" s="20"/>
      <c r="J15" s="20"/>
      <c r="K15" s="20"/>
      <c r="L15" s="28"/>
    </row>
    <row r="16" spans="1:16" x14ac:dyDescent="0.2">
      <c r="H16" s="20"/>
      <c r="J16" s="20"/>
      <c r="K16" s="20"/>
      <c r="L16" s="28"/>
    </row>
    <row r="17" spans="8:12" x14ac:dyDescent="0.2">
      <c r="H17" s="20"/>
      <c r="J17" s="20"/>
      <c r="K17" s="20"/>
      <c r="L17" s="28"/>
    </row>
    <row r="18" spans="8:12" x14ac:dyDescent="0.2">
      <c r="H18" s="20"/>
      <c r="J18" s="20"/>
      <c r="K18" s="20"/>
      <c r="L18" s="28"/>
    </row>
    <row r="19" spans="8:12" x14ac:dyDescent="0.2">
      <c r="H19" s="20"/>
      <c r="J19" s="20"/>
      <c r="K19" s="20"/>
      <c r="L19" s="28"/>
    </row>
    <row r="20" spans="8:12" x14ac:dyDescent="0.2">
      <c r="H20" s="20"/>
      <c r="J20" s="20"/>
      <c r="K20" s="20"/>
      <c r="L20" s="28"/>
    </row>
    <row r="21" spans="8:12" x14ac:dyDescent="0.2">
      <c r="H21" s="20"/>
      <c r="J21" s="20"/>
      <c r="K21" s="20"/>
      <c r="L21" s="28"/>
    </row>
    <row r="22" spans="8:12" x14ac:dyDescent="0.2">
      <c r="H22" s="20"/>
      <c r="J22" s="20"/>
      <c r="K22" s="20"/>
      <c r="L22" s="28"/>
    </row>
    <row r="23" spans="8:12" x14ac:dyDescent="0.2">
      <c r="H23" s="20"/>
      <c r="J23" s="20"/>
      <c r="K23" s="20"/>
      <c r="L23" s="28"/>
    </row>
    <row r="24" spans="8:12" x14ac:dyDescent="0.2">
      <c r="H24" s="20"/>
      <c r="J24" s="20"/>
      <c r="K24" s="20"/>
      <c r="L24" s="28"/>
    </row>
    <row r="25" spans="8:12" x14ac:dyDescent="0.2">
      <c r="H25" s="20"/>
      <c r="J25" s="20"/>
      <c r="K25" s="20"/>
      <c r="L25" s="28"/>
    </row>
    <row r="26" spans="8:12" x14ac:dyDescent="0.2">
      <c r="H26" s="20"/>
      <c r="J26" s="20"/>
      <c r="K26" s="20"/>
      <c r="L26" s="28"/>
    </row>
    <row r="27" spans="8:12" x14ac:dyDescent="0.2">
      <c r="H27" s="20"/>
      <c r="J27" s="20"/>
      <c r="K27" s="20"/>
      <c r="L27" s="28"/>
    </row>
    <row r="28" spans="8:12" x14ac:dyDescent="0.2">
      <c r="H28" s="20"/>
      <c r="J28" s="20"/>
      <c r="K28" s="20"/>
      <c r="L28" s="28"/>
    </row>
    <row r="29" spans="8:12" x14ac:dyDescent="0.2">
      <c r="H29" s="20"/>
      <c r="J29" s="20"/>
      <c r="K29" s="20"/>
      <c r="L29" s="28"/>
    </row>
    <row r="30" spans="8:12" x14ac:dyDescent="0.2">
      <c r="H30" s="20"/>
      <c r="J30" s="20"/>
      <c r="K30" s="20"/>
      <c r="L30" s="28"/>
    </row>
    <row r="31" spans="8:12" x14ac:dyDescent="0.2">
      <c r="H31" s="20"/>
      <c r="J31" s="20"/>
      <c r="K31" s="20"/>
      <c r="L31" s="28"/>
    </row>
    <row r="32" spans="8:12" x14ac:dyDescent="0.2">
      <c r="H32" s="20"/>
      <c r="J32" s="20"/>
      <c r="K32" s="20"/>
      <c r="L32" s="28"/>
    </row>
  </sheetData>
  <sheetProtection algorithmName="SHA-512" hashValue="6r4jctylABUEO9srHVVw/qlwiyMfK6cFZoqX2WyzPK1EJPJocmTvCF79UTfoyO2TAfy/mlJszKlYnk22E1lUJw==" saltValue="l9hXO2WdnK74Osw3iAVpoQ==" spinCount="100000" sheet="1" objects="1" scenarios="1"/>
  <protectedRanges>
    <protectedRange sqref="M6" name="Range1_20"/>
    <protectedRange sqref="L4" name="Range1_16_1"/>
    <protectedRange sqref="M4:M5" name="Range1_20_1"/>
  </protectedRanges>
  <mergeCells count="2">
    <mergeCell ref="A1:M2"/>
    <mergeCell ref="A4:M4"/>
  </mergeCells>
  <conditionalFormatting sqref="M5">
    <cfRule type="duplicateValues" dxfId="4" priority="1"/>
  </conditionalFormatting>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80" zoomScaleNormal="80" zoomScaleSheetLayoutView="80" workbookViewId="0">
      <pane xSplit="8" ySplit="3" topLeftCell="I10" activePane="bottomRight" state="frozen"/>
      <selection activeCell="D6" sqref="D6:F6"/>
      <selection pane="topRight" activeCell="D6" sqref="D6:F6"/>
      <selection pane="bottomLeft" activeCell="D6" sqref="D6:F6"/>
      <selection pane="bottomRight" activeCell="A4" sqref="A4:M4"/>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74" t="s">
        <v>379</v>
      </c>
      <c r="B4" s="175"/>
      <c r="C4" s="175"/>
      <c r="D4" s="175"/>
      <c r="E4" s="175"/>
      <c r="F4" s="175"/>
      <c r="G4" s="175"/>
      <c r="H4" s="175"/>
      <c r="I4" s="175"/>
      <c r="J4" s="175"/>
      <c r="K4" s="175"/>
      <c r="L4" s="175"/>
      <c r="M4" s="176"/>
      <c r="N4" s="220"/>
    </row>
    <row r="5" spans="1:16" ht="25.5" x14ac:dyDescent="0.2">
      <c r="A5" s="11">
        <v>1</v>
      </c>
      <c r="B5" s="31" t="s">
        <v>380</v>
      </c>
      <c r="C5" s="13" t="s">
        <v>0</v>
      </c>
      <c r="D5" s="161"/>
      <c r="E5" s="161"/>
      <c r="F5" s="14">
        <f t="shared" ref="F5" si="0">SUM(D5:E5)</f>
        <v>0</v>
      </c>
      <c r="G5" s="138"/>
      <c r="H5" s="15">
        <f t="shared" ref="H5:H22" si="1">F5*G5</f>
        <v>0</v>
      </c>
      <c r="I5" s="5"/>
      <c r="J5" s="125">
        <f t="shared" ref="J5:J22" si="2">H5*I5</f>
        <v>0</v>
      </c>
      <c r="K5" s="15">
        <f t="shared" ref="K5:K22" si="3">H5+J5</f>
        <v>0</v>
      </c>
      <c r="L5" s="18"/>
      <c r="M5" s="49"/>
      <c r="N5" s="208"/>
    </row>
    <row r="6" spans="1:16" ht="25.5" x14ac:dyDescent="0.2">
      <c r="A6" s="11">
        <v>2</v>
      </c>
      <c r="B6" s="31" t="s">
        <v>381</v>
      </c>
      <c r="C6" s="13" t="s">
        <v>0</v>
      </c>
      <c r="D6" s="161"/>
      <c r="E6" s="161"/>
      <c r="F6" s="14">
        <f t="shared" ref="F6" si="4">SUM(D6:E6)</f>
        <v>0</v>
      </c>
      <c r="G6" s="138"/>
      <c r="H6" s="15">
        <f t="shared" si="1"/>
        <v>0</v>
      </c>
      <c r="I6" s="5"/>
      <c r="J6" s="125">
        <f t="shared" si="2"/>
        <v>0</v>
      </c>
      <c r="K6" s="15">
        <f t="shared" si="3"/>
        <v>0</v>
      </c>
      <c r="L6" s="32"/>
      <c r="M6" s="18"/>
      <c r="N6" s="208"/>
    </row>
    <row r="7" spans="1:16" ht="25.5" x14ac:dyDescent="0.2">
      <c r="A7" s="11">
        <v>3</v>
      </c>
      <c r="B7" s="31" t="s">
        <v>382</v>
      </c>
      <c r="C7" s="13" t="s">
        <v>0</v>
      </c>
      <c r="D7" s="161"/>
      <c r="E7" s="161"/>
      <c r="F7" s="14">
        <f t="shared" ref="F7:F22" si="5">SUM(D7:E7)</f>
        <v>0</v>
      </c>
      <c r="G7" s="138"/>
      <c r="H7" s="15">
        <f t="shared" si="1"/>
        <v>0</v>
      </c>
      <c r="I7" s="5"/>
      <c r="J7" s="125">
        <f t="shared" si="2"/>
        <v>0</v>
      </c>
      <c r="K7" s="15">
        <f t="shared" si="3"/>
        <v>0</v>
      </c>
      <c r="L7" s="32"/>
      <c r="M7" s="27"/>
      <c r="N7" s="208"/>
    </row>
    <row r="8" spans="1:16" ht="25.5" x14ac:dyDescent="0.2">
      <c r="A8" s="11">
        <v>4</v>
      </c>
      <c r="B8" s="31" t="s">
        <v>383</v>
      </c>
      <c r="C8" s="13" t="s">
        <v>0</v>
      </c>
      <c r="D8" s="161"/>
      <c r="E8" s="161"/>
      <c r="F8" s="14">
        <f t="shared" si="5"/>
        <v>0</v>
      </c>
      <c r="G8" s="138"/>
      <c r="H8" s="15">
        <f t="shared" si="1"/>
        <v>0</v>
      </c>
      <c r="I8" s="5"/>
      <c r="J8" s="125">
        <f t="shared" si="2"/>
        <v>0</v>
      </c>
      <c r="K8" s="15">
        <f t="shared" si="3"/>
        <v>0</v>
      </c>
      <c r="L8" s="32"/>
      <c r="M8" s="27"/>
      <c r="N8" s="208"/>
    </row>
    <row r="9" spans="1:16" ht="38.25" x14ac:dyDescent="0.2">
      <c r="A9" s="11">
        <v>5</v>
      </c>
      <c r="B9" s="31" t="s">
        <v>384</v>
      </c>
      <c r="C9" s="13" t="s">
        <v>0</v>
      </c>
      <c r="D9" s="161"/>
      <c r="E9" s="161"/>
      <c r="F9" s="14">
        <f t="shared" si="5"/>
        <v>0</v>
      </c>
      <c r="G9" s="138"/>
      <c r="H9" s="15">
        <f t="shared" si="1"/>
        <v>0</v>
      </c>
      <c r="I9" s="5"/>
      <c r="J9" s="125">
        <f t="shared" si="2"/>
        <v>0</v>
      </c>
      <c r="K9" s="15">
        <f t="shared" si="3"/>
        <v>0</v>
      </c>
      <c r="L9" s="32"/>
      <c r="M9" s="27"/>
      <c r="N9" s="208"/>
    </row>
    <row r="10" spans="1:16" ht="63.75" x14ac:dyDescent="0.2">
      <c r="A10" s="11">
        <v>6</v>
      </c>
      <c r="B10" s="31" t="s">
        <v>385</v>
      </c>
      <c r="C10" s="13" t="s">
        <v>0</v>
      </c>
      <c r="D10" s="161"/>
      <c r="E10" s="161"/>
      <c r="F10" s="14">
        <f t="shared" si="5"/>
        <v>0</v>
      </c>
      <c r="G10" s="138"/>
      <c r="H10" s="15">
        <f t="shared" si="1"/>
        <v>0</v>
      </c>
      <c r="I10" s="5"/>
      <c r="J10" s="125">
        <f t="shared" si="2"/>
        <v>0</v>
      </c>
      <c r="K10" s="15">
        <f t="shared" si="3"/>
        <v>0</v>
      </c>
      <c r="L10" s="32"/>
      <c r="M10" s="27"/>
      <c r="N10" s="208"/>
    </row>
    <row r="11" spans="1:16" ht="63.75" x14ac:dyDescent="0.2">
      <c r="A11" s="11">
        <v>7</v>
      </c>
      <c r="B11" s="31" t="s">
        <v>386</v>
      </c>
      <c r="C11" s="13" t="s">
        <v>0</v>
      </c>
      <c r="D11" s="161"/>
      <c r="E11" s="161"/>
      <c r="F11" s="14">
        <f t="shared" si="5"/>
        <v>0</v>
      </c>
      <c r="G11" s="138"/>
      <c r="H11" s="15">
        <f t="shared" si="1"/>
        <v>0</v>
      </c>
      <c r="I11" s="5"/>
      <c r="J11" s="125">
        <f t="shared" si="2"/>
        <v>0</v>
      </c>
      <c r="K11" s="15">
        <f t="shared" si="3"/>
        <v>0</v>
      </c>
      <c r="L11" s="32"/>
      <c r="M11" s="27"/>
      <c r="N11" s="208"/>
    </row>
    <row r="12" spans="1:16" ht="38.25" x14ac:dyDescent="0.2">
      <c r="A12" s="11">
        <v>8</v>
      </c>
      <c r="B12" s="31" t="s">
        <v>387</v>
      </c>
      <c r="C12" s="13" t="s">
        <v>0</v>
      </c>
      <c r="D12" s="161"/>
      <c r="E12" s="161"/>
      <c r="F12" s="14">
        <f t="shared" si="5"/>
        <v>0</v>
      </c>
      <c r="G12" s="138"/>
      <c r="H12" s="15">
        <f t="shared" si="1"/>
        <v>0</v>
      </c>
      <c r="I12" s="5"/>
      <c r="J12" s="125">
        <f t="shared" si="2"/>
        <v>0</v>
      </c>
      <c r="K12" s="15">
        <f t="shared" si="3"/>
        <v>0</v>
      </c>
      <c r="L12" s="32"/>
      <c r="M12" s="27"/>
      <c r="N12" s="208"/>
    </row>
    <row r="13" spans="1:16" ht="24" customHeight="1" x14ac:dyDescent="0.2">
      <c r="A13" s="11">
        <v>9</v>
      </c>
      <c r="B13" s="31" t="s">
        <v>388</v>
      </c>
      <c r="C13" s="13" t="s">
        <v>0</v>
      </c>
      <c r="D13" s="161"/>
      <c r="E13" s="161"/>
      <c r="F13" s="14">
        <f t="shared" si="5"/>
        <v>0</v>
      </c>
      <c r="G13" s="138"/>
      <c r="H13" s="15">
        <f t="shared" si="1"/>
        <v>0</v>
      </c>
      <c r="I13" s="5"/>
      <c r="J13" s="125">
        <f t="shared" si="2"/>
        <v>0</v>
      </c>
      <c r="K13" s="15">
        <f t="shared" si="3"/>
        <v>0</v>
      </c>
      <c r="L13" s="32"/>
      <c r="M13" s="27"/>
      <c r="N13" s="208"/>
    </row>
    <row r="14" spans="1:16" ht="29.25" customHeight="1" x14ac:dyDescent="0.2">
      <c r="A14" s="11">
        <v>10</v>
      </c>
      <c r="B14" s="31" t="s">
        <v>389</v>
      </c>
      <c r="C14" s="13" t="s">
        <v>0</v>
      </c>
      <c r="D14" s="161"/>
      <c r="E14" s="161"/>
      <c r="F14" s="14">
        <f t="shared" si="5"/>
        <v>0</v>
      </c>
      <c r="G14" s="138"/>
      <c r="H14" s="15">
        <f t="shared" si="1"/>
        <v>0</v>
      </c>
      <c r="I14" s="5"/>
      <c r="J14" s="125">
        <f t="shared" si="2"/>
        <v>0</v>
      </c>
      <c r="K14" s="15">
        <f t="shared" si="3"/>
        <v>0</v>
      </c>
      <c r="L14" s="32"/>
      <c r="M14" s="27"/>
      <c r="N14" s="208"/>
    </row>
    <row r="15" spans="1:16" ht="38.25" x14ac:dyDescent="0.2">
      <c r="A15" s="11">
        <v>11</v>
      </c>
      <c r="B15" s="31" t="s">
        <v>390</v>
      </c>
      <c r="C15" s="13" t="s">
        <v>0</v>
      </c>
      <c r="D15" s="161"/>
      <c r="E15" s="161"/>
      <c r="F15" s="14">
        <f t="shared" si="5"/>
        <v>0</v>
      </c>
      <c r="G15" s="138"/>
      <c r="H15" s="15">
        <f t="shared" si="1"/>
        <v>0</v>
      </c>
      <c r="I15" s="5"/>
      <c r="J15" s="125">
        <f t="shared" si="2"/>
        <v>0</v>
      </c>
      <c r="K15" s="15">
        <f t="shared" si="3"/>
        <v>0</v>
      </c>
      <c r="L15" s="32"/>
      <c r="M15" s="27"/>
      <c r="N15" s="208"/>
    </row>
    <row r="16" spans="1:16" ht="38.25" x14ac:dyDescent="0.2">
      <c r="A16" s="11">
        <v>12</v>
      </c>
      <c r="B16" s="31" t="s">
        <v>391</v>
      </c>
      <c r="C16" s="13" t="s">
        <v>0</v>
      </c>
      <c r="D16" s="161"/>
      <c r="E16" s="161"/>
      <c r="F16" s="14">
        <f t="shared" si="5"/>
        <v>0</v>
      </c>
      <c r="G16" s="138"/>
      <c r="H16" s="15">
        <f t="shared" si="1"/>
        <v>0</v>
      </c>
      <c r="I16" s="5"/>
      <c r="J16" s="125">
        <f t="shared" si="2"/>
        <v>0</v>
      </c>
      <c r="K16" s="15">
        <f t="shared" si="3"/>
        <v>0</v>
      </c>
      <c r="L16" s="32"/>
      <c r="M16" s="27"/>
      <c r="N16" s="208"/>
    </row>
    <row r="17" spans="1:14" x14ac:dyDescent="0.2">
      <c r="A17" s="11">
        <v>13</v>
      </c>
      <c r="B17" s="31" t="s">
        <v>392</v>
      </c>
      <c r="C17" s="13" t="s">
        <v>0</v>
      </c>
      <c r="D17" s="161"/>
      <c r="E17" s="161"/>
      <c r="F17" s="14">
        <f t="shared" si="5"/>
        <v>0</v>
      </c>
      <c r="G17" s="138"/>
      <c r="H17" s="15">
        <f t="shared" si="1"/>
        <v>0</v>
      </c>
      <c r="I17" s="5"/>
      <c r="J17" s="125">
        <f t="shared" si="2"/>
        <v>0</v>
      </c>
      <c r="K17" s="15">
        <f t="shared" si="3"/>
        <v>0</v>
      </c>
      <c r="L17" s="32"/>
      <c r="M17" s="27"/>
      <c r="N17" s="208"/>
    </row>
    <row r="18" spans="1:14" s="53" customFormat="1" ht="25.5" x14ac:dyDescent="0.2">
      <c r="A18" s="11">
        <v>14</v>
      </c>
      <c r="B18" s="76" t="s">
        <v>393</v>
      </c>
      <c r="C18" s="13" t="s">
        <v>0</v>
      </c>
      <c r="D18" s="161"/>
      <c r="E18" s="161"/>
      <c r="F18" s="14">
        <f t="shared" si="5"/>
        <v>0</v>
      </c>
      <c r="G18" s="138"/>
      <c r="H18" s="15">
        <f t="shared" si="1"/>
        <v>0</v>
      </c>
      <c r="I18" s="5"/>
      <c r="J18" s="125">
        <f t="shared" si="2"/>
        <v>0</v>
      </c>
      <c r="K18" s="15">
        <f t="shared" si="3"/>
        <v>0</v>
      </c>
      <c r="L18" s="32"/>
      <c r="M18" s="27"/>
      <c r="N18" s="208"/>
    </row>
    <row r="19" spans="1:14" s="53" customFormat="1" ht="37.5" customHeight="1" x14ac:dyDescent="0.2">
      <c r="A19" s="11">
        <v>15</v>
      </c>
      <c r="B19" s="76" t="s">
        <v>394</v>
      </c>
      <c r="C19" s="13" t="s">
        <v>0</v>
      </c>
      <c r="D19" s="161"/>
      <c r="E19" s="161"/>
      <c r="F19" s="14">
        <f t="shared" si="5"/>
        <v>0</v>
      </c>
      <c r="G19" s="138"/>
      <c r="H19" s="15">
        <f t="shared" si="1"/>
        <v>0</v>
      </c>
      <c r="I19" s="5"/>
      <c r="J19" s="125">
        <f t="shared" si="2"/>
        <v>0</v>
      </c>
      <c r="K19" s="15">
        <f t="shared" si="3"/>
        <v>0</v>
      </c>
      <c r="L19" s="32"/>
      <c r="M19" s="27"/>
      <c r="N19" s="208"/>
    </row>
    <row r="20" spans="1:14" ht="27" customHeight="1" x14ac:dyDescent="0.2">
      <c r="A20" s="11">
        <v>16</v>
      </c>
      <c r="B20" s="31" t="s">
        <v>395</v>
      </c>
      <c r="C20" s="13" t="s">
        <v>0</v>
      </c>
      <c r="D20" s="161"/>
      <c r="E20" s="161"/>
      <c r="F20" s="14">
        <f t="shared" si="5"/>
        <v>0</v>
      </c>
      <c r="G20" s="138"/>
      <c r="H20" s="15">
        <f t="shared" si="1"/>
        <v>0</v>
      </c>
      <c r="I20" s="5"/>
      <c r="J20" s="125">
        <f t="shared" si="2"/>
        <v>0</v>
      </c>
      <c r="K20" s="15">
        <f t="shared" si="3"/>
        <v>0</v>
      </c>
      <c r="L20" s="32"/>
      <c r="M20" s="27"/>
      <c r="N20" s="208"/>
    </row>
    <row r="21" spans="1:14" ht="25.5" x14ac:dyDescent="0.2">
      <c r="A21" s="11">
        <v>17</v>
      </c>
      <c r="B21" s="31" t="s">
        <v>396</v>
      </c>
      <c r="C21" s="13" t="s">
        <v>0</v>
      </c>
      <c r="D21" s="161"/>
      <c r="E21" s="161"/>
      <c r="F21" s="14">
        <f t="shared" si="5"/>
        <v>0</v>
      </c>
      <c r="G21" s="138"/>
      <c r="H21" s="15">
        <f t="shared" si="1"/>
        <v>0</v>
      </c>
      <c r="I21" s="5"/>
      <c r="J21" s="125">
        <f t="shared" si="2"/>
        <v>0</v>
      </c>
      <c r="K21" s="15">
        <f t="shared" si="3"/>
        <v>0</v>
      </c>
      <c r="L21" s="32"/>
      <c r="M21" s="27"/>
      <c r="N21" s="208"/>
    </row>
    <row r="22" spans="1:14" ht="25.5" x14ac:dyDescent="0.2">
      <c r="A22" s="11">
        <v>18</v>
      </c>
      <c r="B22" s="31" t="s">
        <v>397</v>
      </c>
      <c r="C22" s="13" t="s">
        <v>0</v>
      </c>
      <c r="D22" s="161"/>
      <c r="E22" s="161"/>
      <c r="F22" s="14">
        <f t="shared" si="5"/>
        <v>0</v>
      </c>
      <c r="G22" s="138"/>
      <c r="H22" s="15">
        <f t="shared" si="1"/>
        <v>0</v>
      </c>
      <c r="I22" s="5"/>
      <c r="J22" s="125">
        <f t="shared" si="2"/>
        <v>0</v>
      </c>
      <c r="K22" s="15">
        <f t="shared" si="3"/>
        <v>0</v>
      </c>
      <c r="L22" s="32"/>
      <c r="M22" s="27"/>
      <c r="N22" s="208"/>
    </row>
    <row r="23" spans="1:14" ht="30" customHeight="1" x14ac:dyDescent="0.25">
      <c r="A23" s="16"/>
      <c r="B23" s="16"/>
      <c r="C23" s="17"/>
      <c r="D23" s="153"/>
      <c r="E23" s="153"/>
      <c r="F23" s="153"/>
      <c r="G23" s="154" t="s">
        <v>895</v>
      </c>
      <c r="H23" s="77">
        <f>SUM(H5:H22)</f>
        <v>0</v>
      </c>
      <c r="I23" s="133"/>
      <c r="J23" s="77">
        <f>SUM(J5:J22)</f>
        <v>0</v>
      </c>
      <c r="K23" s="128">
        <f>SUM(K5:K22)</f>
        <v>0</v>
      </c>
      <c r="L23" s="152" t="s">
        <v>896</v>
      </c>
      <c r="M23" s="16"/>
      <c r="N23" s="209"/>
    </row>
  </sheetData>
  <sheetProtection algorithmName="SHA-512" hashValue="byQpVrgfLCJVmGMzbZzvoFXlkNuDvFZl3sq20hibVXpF0fH42UDbtYLzSePATFp0jhhcdI9NPIdBouHFvLoUzg==" saltValue="zetDv4IHoyeRzEnFftH9KQ==" spinCount="100000" sheet="1" objects="1" scenarios="1"/>
  <protectedRanges>
    <protectedRange sqref="M23" name="Range1_20"/>
    <protectedRange sqref="L5:L22" name="Range1_16_1"/>
    <protectedRange sqref="M4:M22" name="Range1_20_1"/>
  </protectedRanges>
  <mergeCells count="2">
    <mergeCell ref="A1:M2"/>
    <mergeCell ref="A4:M4"/>
  </mergeCells>
  <conditionalFormatting sqref="M5:M22">
    <cfRule type="duplicateValues" dxfId="3" priority="1"/>
  </conditionalFormatting>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80" zoomScaleNormal="80" zoomScaleSheetLayoutView="80" workbookViewId="0">
      <pane xSplit="8" ySplit="3" topLeftCell="I17" activePane="bottomRight" state="frozen"/>
      <selection activeCell="D6" sqref="D6:F6"/>
      <selection pane="topRight" activeCell="D6" sqref="D6:F6"/>
      <selection pane="bottomLeft" activeCell="D6" sqref="D6:F6"/>
      <selection pane="bottomRight" activeCell="F21" sqref="F21:G21"/>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ht="30" customHeight="1" x14ac:dyDescent="0.25">
      <c r="A4" s="168" t="s">
        <v>350</v>
      </c>
      <c r="B4" s="169"/>
      <c r="C4" s="169"/>
      <c r="D4" s="169"/>
      <c r="E4" s="169"/>
      <c r="F4" s="169"/>
      <c r="G4" s="169"/>
      <c r="H4" s="169"/>
      <c r="I4" s="169"/>
      <c r="J4" s="169"/>
      <c r="K4" s="169"/>
      <c r="L4" s="169"/>
      <c r="M4" s="170"/>
      <c r="N4" s="207"/>
    </row>
    <row r="5" spans="1:16" ht="38.25" x14ac:dyDescent="0.2">
      <c r="A5" s="11">
        <v>1</v>
      </c>
      <c r="B5" s="31" t="s">
        <v>351</v>
      </c>
      <c r="C5" s="13" t="s">
        <v>161</v>
      </c>
      <c r="D5" s="161"/>
      <c r="E5" s="161"/>
      <c r="F5" s="14">
        <f t="shared" ref="F5" si="0">SUM(D5:E5)</f>
        <v>0</v>
      </c>
      <c r="G5" s="138"/>
      <c r="H5" s="15">
        <f t="shared" ref="H5:H32" si="1">F5*G5</f>
        <v>0</v>
      </c>
      <c r="I5" s="5"/>
      <c r="J5" s="125">
        <f t="shared" ref="J5:J32" si="2">H5*I5</f>
        <v>0</v>
      </c>
      <c r="K5" s="15">
        <f t="shared" ref="K5:K32" si="3">H5+J5</f>
        <v>0</v>
      </c>
      <c r="L5" s="18"/>
      <c r="M5" s="27"/>
      <c r="N5" s="208"/>
    </row>
    <row r="6" spans="1:16" ht="38.25" x14ac:dyDescent="0.2">
      <c r="A6" s="11">
        <v>2</v>
      </c>
      <c r="B6" s="31" t="s">
        <v>352</v>
      </c>
      <c r="C6" s="13" t="s">
        <v>0</v>
      </c>
      <c r="D6" s="161"/>
      <c r="E6" s="161"/>
      <c r="F6" s="14">
        <f t="shared" ref="F6" si="4">SUM(D6:E6)</f>
        <v>0</v>
      </c>
      <c r="G6" s="138"/>
      <c r="H6" s="15">
        <f t="shared" si="1"/>
        <v>0</v>
      </c>
      <c r="I6" s="5"/>
      <c r="J6" s="125">
        <f t="shared" si="2"/>
        <v>0</v>
      </c>
      <c r="K6" s="15">
        <f t="shared" si="3"/>
        <v>0</v>
      </c>
      <c r="L6" s="32"/>
      <c r="M6" s="27"/>
      <c r="N6" s="208"/>
    </row>
    <row r="7" spans="1:16" ht="25.5" x14ac:dyDescent="0.2">
      <c r="A7" s="11">
        <v>3</v>
      </c>
      <c r="B7" s="31" t="s">
        <v>353</v>
      </c>
      <c r="C7" s="13" t="s">
        <v>0</v>
      </c>
      <c r="D7" s="161"/>
      <c r="E7" s="161"/>
      <c r="F7" s="14">
        <f t="shared" ref="F7:F32" si="5">SUM(D7:E7)</f>
        <v>0</v>
      </c>
      <c r="G7" s="138"/>
      <c r="H7" s="15">
        <f t="shared" si="1"/>
        <v>0</v>
      </c>
      <c r="I7" s="5"/>
      <c r="J7" s="125">
        <f t="shared" si="2"/>
        <v>0</v>
      </c>
      <c r="K7" s="15">
        <f t="shared" si="3"/>
        <v>0</v>
      </c>
      <c r="L7" s="32"/>
      <c r="M7" s="27"/>
      <c r="N7" s="208"/>
    </row>
    <row r="8" spans="1:16" ht="25.5" x14ac:dyDescent="0.2">
      <c r="A8" s="11">
        <v>4</v>
      </c>
      <c r="B8" s="31" t="s">
        <v>354</v>
      </c>
      <c r="C8" s="13" t="s">
        <v>0</v>
      </c>
      <c r="D8" s="161"/>
      <c r="E8" s="161"/>
      <c r="F8" s="14">
        <f t="shared" si="5"/>
        <v>0</v>
      </c>
      <c r="G8" s="138"/>
      <c r="H8" s="15">
        <f t="shared" si="1"/>
        <v>0</v>
      </c>
      <c r="I8" s="5"/>
      <c r="J8" s="125">
        <f t="shared" si="2"/>
        <v>0</v>
      </c>
      <c r="K8" s="15">
        <f t="shared" si="3"/>
        <v>0</v>
      </c>
      <c r="L8" s="32"/>
      <c r="M8" s="27"/>
      <c r="N8" s="208"/>
    </row>
    <row r="9" spans="1:16" ht="25.5" x14ac:dyDescent="0.2">
      <c r="A9" s="11">
        <v>5</v>
      </c>
      <c r="B9" s="31" t="s">
        <v>355</v>
      </c>
      <c r="C9" s="13" t="s">
        <v>0</v>
      </c>
      <c r="D9" s="161"/>
      <c r="E9" s="161"/>
      <c r="F9" s="14">
        <f t="shared" si="5"/>
        <v>0</v>
      </c>
      <c r="G9" s="138"/>
      <c r="H9" s="15">
        <f t="shared" si="1"/>
        <v>0</v>
      </c>
      <c r="I9" s="5"/>
      <c r="J9" s="125">
        <f t="shared" si="2"/>
        <v>0</v>
      </c>
      <c r="K9" s="15">
        <f t="shared" si="3"/>
        <v>0</v>
      </c>
      <c r="L9" s="32"/>
      <c r="M9" s="27"/>
      <c r="N9" s="208"/>
    </row>
    <row r="10" spans="1:16" ht="38.25" x14ac:dyDescent="0.2">
      <c r="A10" s="11">
        <v>6</v>
      </c>
      <c r="B10" s="31" t="s">
        <v>356</v>
      </c>
      <c r="C10" s="13" t="s">
        <v>0</v>
      </c>
      <c r="D10" s="161"/>
      <c r="E10" s="161"/>
      <c r="F10" s="14">
        <f t="shared" si="5"/>
        <v>0</v>
      </c>
      <c r="G10" s="138"/>
      <c r="H10" s="15">
        <f t="shared" si="1"/>
        <v>0</v>
      </c>
      <c r="I10" s="5"/>
      <c r="J10" s="125">
        <f t="shared" si="2"/>
        <v>0</v>
      </c>
      <c r="K10" s="15">
        <f t="shared" si="3"/>
        <v>0</v>
      </c>
      <c r="L10" s="32"/>
      <c r="M10" s="27"/>
      <c r="N10" s="208"/>
    </row>
    <row r="11" spans="1:16" ht="38.25" x14ac:dyDescent="0.2">
      <c r="A11" s="11">
        <v>7</v>
      </c>
      <c r="B11" s="31" t="s">
        <v>357</v>
      </c>
      <c r="C11" s="13" t="s">
        <v>0</v>
      </c>
      <c r="D11" s="161"/>
      <c r="E11" s="161"/>
      <c r="F11" s="14">
        <f t="shared" si="5"/>
        <v>0</v>
      </c>
      <c r="G11" s="138"/>
      <c r="H11" s="15">
        <f t="shared" si="1"/>
        <v>0</v>
      </c>
      <c r="I11" s="5"/>
      <c r="J11" s="125">
        <f t="shared" si="2"/>
        <v>0</v>
      </c>
      <c r="K11" s="15">
        <f t="shared" si="3"/>
        <v>0</v>
      </c>
      <c r="L11" s="32"/>
      <c r="M11" s="27"/>
      <c r="N11" s="208"/>
    </row>
    <row r="12" spans="1:16" ht="38.25" x14ac:dyDescent="0.2">
      <c r="A12" s="11">
        <v>8</v>
      </c>
      <c r="B12" s="31" t="s">
        <v>358</v>
      </c>
      <c r="C12" s="13" t="s">
        <v>0</v>
      </c>
      <c r="D12" s="161"/>
      <c r="E12" s="161"/>
      <c r="F12" s="14">
        <f t="shared" si="5"/>
        <v>0</v>
      </c>
      <c r="G12" s="138"/>
      <c r="H12" s="15">
        <f t="shared" si="1"/>
        <v>0</v>
      </c>
      <c r="I12" s="5"/>
      <c r="J12" s="125">
        <f t="shared" si="2"/>
        <v>0</v>
      </c>
      <c r="K12" s="15">
        <f t="shared" si="3"/>
        <v>0</v>
      </c>
      <c r="L12" s="32"/>
      <c r="M12" s="27"/>
      <c r="N12" s="208"/>
    </row>
    <row r="13" spans="1:16" ht="25.5" x14ac:dyDescent="0.2">
      <c r="A13" s="11">
        <v>9</v>
      </c>
      <c r="B13" s="31" t="s">
        <v>359</v>
      </c>
      <c r="C13" s="13" t="s">
        <v>0</v>
      </c>
      <c r="D13" s="161"/>
      <c r="E13" s="161"/>
      <c r="F13" s="14">
        <f t="shared" si="5"/>
        <v>0</v>
      </c>
      <c r="G13" s="138"/>
      <c r="H13" s="15">
        <f t="shared" si="1"/>
        <v>0</v>
      </c>
      <c r="I13" s="5"/>
      <c r="J13" s="125">
        <f t="shared" si="2"/>
        <v>0</v>
      </c>
      <c r="K13" s="15">
        <f t="shared" si="3"/>
        <v>0</v>
      </c>
      <c r="L13" s="32"/>
      <c r="M13" s="27"/>
      <c r="N13" s="208"/>
    </row>
    <row r="14" spans="1:16" ht="25.5" x14ac:dyDescent="0.2">
      <c r="A14" s="11">
        <v>10</v>
      </c>
      <c r="B14" s="31" t="s">
        <v>360</v>
      </c>
      <c r="C14" s="13" t="s">
        <v>0</v>
      </c>
      <c r="D14" s="161"/>
      <c r="E14" s="161"/>
      <c r="F14" s="14">
        <f t="shared" si="5"/>
        <v>0</v>
      </c>
      <c r="G14" s="138"/>
      <c r="H14" s="15">
        <f t="shared" si="1"/>
        <v>0</v>
      </c>
      <c r="I14" s="5"/>
      <c r="J14" s="125">
        <f t="shared" si="2"/>
        <v>0</v>
      </c>
      <c r="K14" s="15">
        <f t="shared" si="3"/>
        <v>0</v>
      </c>
      <c r="L14" s="32"/>
      <c r="M14" s="27"/>
      <c r="N14" s="208"/>
    </row>
    <row r="15" spans="1:16" ht="25.5" x14ac:dyDescent="0.2">
      <c r="A15" s="11">
        <v>11</v>
      </c>
      <c r="B15" s="31" t="s">
        <v>361</v>
      </c>
      <c r="C15" s="13" t="s">
        <v>0</v>
      </c>
      <c r="D15" s="161"/>
      <c r="E15" s="161"/>
      <c r="F15" s="14">
        <f t="shared" si="5"/>
        <v>0</v>
      </c>
      <c r="G15" s="138"/>
      <c r="H15" s="15">
        <f t="shared" si="1"/>
        <v>0</v>
      </c>
      <c r="I15" s="5"/>
      <c r="J15" s="125">
        <f t="shared" si="2"/>
        <v>0</v>
      </c>
      <c r="K15" s="15">
        <f t="shared" si="3"/>
        <v>0</v>
      </c>
      <c r="L15" s="32"/>
      <c r="M15" s="27"/>
      <c r="N15" s="208"/>
    </row>
    <row r="16" spans="1:16" ht="25.5" x14ac:dyDescent="0.2">
      <c r="A16" s="11">
        <v>12</v>
      </c>
      <c r="B16" s="31" t="s">
        <v>362</v>
      </c>
      <c r="C16" s="13" t="s">
        <v>0</v>
      </c>
      <c r="D16" s="161"/>
      <c r="E16" s="161"/>
      <c r="F16" s="14">
        <f t="shared" si="5"/>
        <v>0</v>
      </c>
      <c r="G16" s="138"/>
      <c r="H16" s="15">
        <f t="shared" si="1"/>
        <v>0</v>
      </c>
      <c r="I16" s="5"/>
      <c r="J16" s="125">
        <f t="shared" si="2"/>
        <v>0</v>
      </c>
      <c r="K16" s="15">
        <f t="shared" si="3"/>
        <v>0</v>
      </c>
      <c r="L16" s="32"/>
      <c r="M16" s="27"/>
      <c r="N16" s="208"/>
    </row>
    <row r="17" spans="1:14" ht="25.5" x14ac:dyDescent="0.2">
      <c r="A17" s="11">
        <v>13</v>
      </c>
      <c r="B17" s="31" t="s">
        <v>363</v>
      </c>
      <c r="C17" s="13" t="s">
        <v>0</v>
      </c>
      <c r="D17" s="161"/>
      <c r="E17" s="161"/>
      <c r="F17" s="14">
        <f t="shared" si="5"/>
        <v>0</v>
      </c>
      <c r="G17" s="138"/>
      <c r="H17" s="15">
        <f t="shared" si="1"/>
        <v>0</v>
      </c>
      <c r="I17" s="5"/>
      <c r="J17" s="125">
        <f t="shared" si="2"/>
        <v>0</v>
      </c>
      <c r="K17" s="15">
        <f t="shared" si="3"/>
        <v>0</v>
      </c>
      <c r="L17" s="32"/>
      <c r="M17" s="27"/>
      <c r="N17" s="208"/>
    </row>
    <row r="18" spans="1:14" ht="38.25" x14ac:dyDescent="0.2">
      <c r="A18" s="11">
        <v>14</v>
      </c>
      <c r="B18" s="31" t="s">
        <v>364</v>
      </c>
      <c r="C18" s="13" t="s">
        <v>0</v>
      </c>
      <c r="D18" s="161"/>
      <c r="E18" s="161"/>
      <c r="F18" s="14">
        <f t="shared" si="5"/>
        <v>0</v>
      </c>
      <c r="G18" s="138"/>
      <c r="H18" s="15">
        <f t="shared" si="1"/>
        <v>0</v>
      </c>
      <c r="I18" s="5"/>
      <c r="J18" s="125">
        <f t="shared" si="2"/>
        <v>0</v>
      </c>
      <c r="K18" s="15">
        <f t="shared" si="3"/>
        <v>0</v>
      </c>
      <c r="L18" s="32"/>
      <c r="M18" s="27"/>
      <c r="N18" s="208"/>
    </row>
    <row r="19" spans="1:14" ht="38.25" x14ac:dyDescent="0.2">
      <c r="A19" s="11">
        <v>15</v>
      </c>
      <c r="B19" s="31" t="s">
        <v>365</v>
      </c>
      <c r="C19" s="13" t="s">
        <v>0</v>
      </c>
      <c r="D19" s="161"/>
      <c r="E19" s="161"/>
      <c r="F19" s="14">
        <f t="shared" si="5"/>
        <v>0</v>
      </c>
      <c r="G19" s="138"/>
      <c r="H19" s="15">
        <f t="shared" si="1"/>
        <v>0</v>
      </c>
      <c r="I19" s="5"/>
      <c r="J19" s="125">
        <f t="shared" si="2"/>
        <v>0</v>
      </c>
      <c r="K19" s="15">
        <f t="shared" si="3"/>
        <v>0</v>
      </c>
      <c r="L19" s="32"/>
      <c r="M19" s="27"/>
      <c r="N19" s="208"/>
    </row>
    <row r="20" spans="1:14" ht="38.25" x14ac:dyDescent="0.2">
      <c r="A20" s="11">
        <v>16</v>
      </c>
      <c r="B20" s="31" t="s">
        <v>366</v>
      </c>
      <c r="C20" s="13" t="s">
        <v>0</v>
      </c>
      <c r="D20" s="161"/>
      <c r="E20" s="161"/>
      <c r="F20" s="14">
        <f t="shared" si="5"/>
        <v>0</v>
      </c>
      <c r="G20" s="138"/>
      <c r="H20" s="15">
        <f t="shared" si="1"/>
        <v>0</v>
      </c>
      <c r="I20" s="5"/>
      <c r="J20" s="125">
        <f t="shared" si="2"/>
        <v>0</v>
      </c>
      <c r="K20" s="15">
        <f t="shared" si="3"/>
        <v>0</v>
      </c>
      <c r="L20" s="32"/>
      <c r="M20" s="27"/>
      <c r="N20" s="208"/>
    </row>
    <row r="21" spans="1:14" ht="38.25" x14ac:dyDescent="0.2">
      <c r="A21" s="11">
        <v>17</v>
      </c>
      <c r="B21" s="31" t="s">
        <v>367</v>
      </c>
      <c r="C21" s="13" t="s">
        <v>0</v>
      </c>
      <c r="D21" s="161"/>
      <c r="E21" s="161"/>
      <c r="F21" s="14">
        <f t="shared" si="5"/>
        <v>0</v>
      </c>
      <c r="G21" s="138"/>
      <c r="H21" s="15">
        <f t="shared" si="1"/>
        <v>0</v>
      </c>
      <c r="I21" s="5"/>
      <c r="J21" s="125">
        <f t="shared" si="2"/>
        <v>0</v>
      </c>
      <c r="K21" s="15">
        <f t="shared" si="3"/>
        <v>0</v>
      </c>
      <c r="L21" s="32"/>
      <c r="M21" s="27"/>
      <c r="N21" s="208"/>
    </row>
    <row r="22" spans="1:14" ht="38.25" x14ac:dyDescent="0.2">
      <c r="A22" s="11">
        <v>18</v>
      </c>
      <c r="B22" s="31" t="s">
        <v>368</v>
      </c>
      <c r="C22" s="13" t="s">
        <v>0</v>
      </c>
      <c r="D22" s="161"/>
      <c r="E22" s="161"/>
      <c r="F22" s="14">
        <f t="shared" si="5"/>
        <v>0</v>
      </c>
      <c r="G22" s="138"/>
      <c r="H22" s="15">
        <f t="shared" si="1"/>
        <v>0</v>
      </c>
      <c r="I22" s="5"/>
      <c r="J22" s="125">
        <f t="shared" si="2"/>
        <v>0</v>
      </c>
      <c r="K22" s="15">
        <f t="shared" si="3"/>
        <v>0</v>
      </c>
      <c r="L22" s="32"/>
      <c r="M22" s="27"/>
      <c r="N22" s="208"/>
    </row>
    <row r="23" spans="1:14" ht="51" x14ac:dyDescent="0.2">
      <c r="A23" s="11">
        <v>19</v>
      </c>
      <c r="B23" s="31" t="s">
        <v>369</v>
      </c>
      <c r="C23" s="13" t="s">
        <v>0</v>
      </c>
      <c r="D23" s="161"/>
      <c r="E23" s="161"/>
      <c r="F23" s="14">
        <f t="shared" si="5"/>
        <v>0</v>
      </c>
      <c r="G23" s="138"/>
      <c r="H23" s="15">
        <f t="shared" si="1"/>
        <v>0</v>
      </c>
      <c r="I23" s="5"/>
      <c r="J23" s="125">
        <f t="shared" si="2"/>
        <v>0</v>
      </c>
      <c r="K23" s="15">
        <f t="shared" si="3"/>
        <v>0</v>
      </c>
      <c r="L23" s="32"/>
      <c r="M23" s="27"/>
      <c r="N23" s="208"/>
    </row>
    <row r="24" spans="1:14" ht="38.25" x14ac:dyDescent="0.2">
      <c r="A24" s="11">
        <v>20</v>
      </c>
      <c r="B24" s="31" t="s">
        <v>370</v>
      </c>
      <c r="C24" s="13" t="s">
        <v>0</v>
      </c>
      <c r="D24" s="161"/>
      <c r="E24" s="161"/>
      <c r="F24" s="14">
        <f t="shared" si="5"/>
        <v>0</v>
      </c>
      <c r="G24" s="138"/>
      <c r="H24" s="15">
        <f t="shared" si="1"/>
        <v>0</v>
      </c>
      <c r="I24" s="5"/>
      <c r="J24" s="125">
        <f t="shared" si="2"/>
        <v>0</v>
      </c>
      <c r="K24" s="15">
        <f t="shared" si="3"/>
        <v>0</v>
      </c>
      <c r="L24" s="32"/>
      <c r="M24" s="75"/>
      <c r="N24" s="208"/>
    </row>
    <row r="25" spans="1:14" ht="38.25" x14ac:dyDescent="0.2">
      <c r="A25" s="11">
        <v>21</v>
      </c>
      <c r="B25" s="31" t="s">
        <v>371</v>
      </c>
      <c r="C25" s="13" t="s">
        <v>0</v>
      </c>
      <c r="D25" s="161"/>
      <c r="E25" s="161"/>
      <c r="F25" s="14">
        <f t="shared" si="5"/>
        <v>0</v>
      </c>
      <c r="G25" s="138"/>
      <c r="H25" s="15">
        <f t="shared" si="1"/>
        <v>0</v>
      </c>
      <c r="I25" s="5"/>
      <c r="J25" s="125">
        <f t="shared" si="2"/>
        <v>0</v>
      </c>
      <c r="K25" s="15">
        <f t="shared" si="3"/>
        <v>0</v>
      </c>
      <c r="L25" s="32"/>
      <c r="M25" s="32"/>
      <c r="N25" s="208"/>
    </row>
    <row r="26" spans="1:14" ht="25.5" x14ac:dyDescent="0.2">
      <c r="A26" s="11">
        <v>22</v>
      </c>
      <c r="B26" s="31" t="s">
        <v>372</v>
      </c>
      <c r="C26" s="13" t="s">
        <v>0</v>
      </c>
      <c r="D26" s="161"/>
      <c r="E26" s="161"/>
      <c r="F26" s="14">
        <f t="shared" si="5"/>
        <v>0</v>
      </c>
      <c r="G26" s="138"/>
      <c r="H26" s="15">
        <f t="shared" si="1"/>
        <v>0</v>
      </c>
      <c r="I26" s="5"/>
      <c r="J26" s="125">
        <f t="shared" si="2"/>
        <v>0</v>
      </c>
      <c r="K26" s="15">
        <f t="shared" si="3"/>
        <v>0</v>
      </c>
      <c r="L26" s="32"/>
      <c r="M26" s="32"/>
      <c r="N26" s="208"/>
    </row>
    <row r="27" spans="1:14" ht="25.5" x14ac:dyDescent="0.2">
      <c r="A27" s="11">
        <v>23</v>
      </c>
      <c r="B27" s="31" t="s">
        <v>373</v>
      </c>
      <c r="C27" s="13" t="s">
        <v>0</v>
      </c>
      <c r="D27" s="161"/>
      <c r="E27" s="161"/>
      <c r="F27" s="14">
        <f t="shared" si="5"/>
        <v>0</v>
      </c>
      <c r="G27" s="138"/>
      <c r="H27" s="15">
        <f t="shared" si="1"/>
        <v>0</v>
      </c>
      <c r="I27" s="5"/>
      <c r="J27" s="125">
        <f t="shared" si="2"/>
        <v>0</v>
      </c>
      <c r="K27" s="15">
        <f t="shared" si="3"/>
        <v>0</v>
      </c>
      <c r="L27" s="32"/>
      <c r="M27" s="32"/>
      <c r="N27" s="208"/>
    </row>
    <row r="28" spans="1:14" ht="25.5" x14ac:dyDescent="0.2">
      <c r="A28" s="11">
        <v>24</v>
      </c>
      <c r="B28" s="31" t="s">
        <v>374</v>
      </c>
      <c r="C28" s="13" t="s">
        <v>0</v>
      </c>
      <c r="D28" s="161"/>
      <c r="E28" s="161"/>
      <c r="F28" s="14">
        <f t="shared" si="5"/>
        <v>0</v>
      </c>
      <c r="G28" s="138"/>
      <c r="H28" s="15">
        <f t="shared" si="1"/>
        <v>0</v>
      </c>
      <c r="I28" s="5"/>
      <c r="J28" s="125">
        <f t="shared" si="2"/>
        <v>0</v>
      </c>
      <c r="K28" s="15">
        <f t="shared" si="3"/>
        <v>0</v>
      </c>
      <c r="L28" s="32"/>
      <c r="M28" s="32"/>
      <c r="N28" s="208"/>
    </row>
    <row r="29" spans="1:14" ht="25.5" x14ac:dyDescent="0.2">
      <c r="A29" s="11">
        <v>25</v>
      </c>
      <c r="B29" s="31" t="s">
        <v>375</v>
      </c>
      <c r="C29" s="13" t="s">
        <v>0</v>
      </c>
      <c r="D29" s="161"/>
      <c r="E29" s="161"/>
      <c r="F29" s="14">
        <f t="shared" si="5"/>
        <v>0</v>
      </c>
      <c r="G29" s="138"/>
      <c r="H29" s="15">
        <f t="shared" si="1"/>
        <v>0</v>
      </c>
      <c r="I29" s="5"/>
      <c r="J29" s="125">
        <f t="shared" si="2"/>
        <v>0</v>
      </c>
      <c r="K29" s="15">
        <f t="shared" si="3"/>
        <v>0</v>
      </c>
      <c r="L29" s="32"/>
      <c r="M29" s="32"/>
      <c r="N29" s="208"/>
    </row>
    <row r="30" spans="1:14" ht="38.25" x14ac:dyDescent="0.2">
      <c r="A30" s="11">
        <v>26</v>
      </c>
      <c r="B30" s="31" t="s">
        <v>376</v>
      </c>
      <c r="C30" s="13" t="s">
        <v>0</v>
      </c>
      <c r="D30" s="161"/>
      <c r="E30" s="161"/>
      <c r="F30" s="14">
        <f t="shared" si="5"/>
        <v>0</v>
      </c>
      <c r="G30" s="138"/>
      <c r="H30" s="15">
        <f t="shared" si="1"/>
        <v>0</v>
      </c>
      <c r="I30" s="5"/>
      <c r="J30" s="125">
        <f t="shared" si="2"/>
        <v>0</v>
      </c>
      <c r="K30" s="15">
        <f t="shared" si="3"/>
        <v>0</v>
      </c>
      <c r="L30" s="32"/>
      <c r="M30" s="32"/>
      <c r="N30" s="208"/>
    </row>
    <row r="31" spans="1:14" ht="38.25" x14ac:dyDescent="0.2">
      <c r="A31" s="11">
        <v>27</v>
      </c>
      <c r="B31" s="31" t="s">
        <v>377</v>
      </c>
      <c r="C31" s="13" t="s">
        <v>0</v>
      </c>
      <c r="D31" s="161"/>
      <c r="E31" s="161"/>
      <c r="F31" s="14">
        <f t="shared" si="5"/>
        <v>0</v>
      </c>
      <c r="G31" s="138"/>
      <c r="H31" s="15">
        <f t="shared" si="1"/>
        <v>0</v>
      </c>
      <c r="I31" s="5"/>
      <c r="J31" s="125">
        <f t="shared" si="2"/>
        <v>0</v>
      </c>
      <c r="K31" s="15">
        <f t="shared" si="3"/>
        <v>0</v>
      </c>
      <c r="L31" s="32"/>
      <c r="M31" s="32"/>
      <c r="N31" s="208"/>
    </row>
    <row r="32" spans="1:14" ht="38.25" x14ac:dyDescent="0.2">
      <c r="A32" s="11">
        <v>28</v>
      </c>
      <c r="B32" s="31" t="s">
        <v>378</v>
      </c>
      <c r="C32" s="13" t="s">
        <v>0</v>
      </c>
      <c r="D32" s="161"/>
      <c r="E32" s="161"/>
      <c r="F32" s="14">
        <f t="shared" si="5"/>
        <v>0</v>
      </c>
      <c r="G32" s="138"/>
      <c r="H32" s="15">
        <f t="shared" si="1"/>
        <v>0</v>
      </c>
      <c r="I32" s="5"/>
      <c r="J32" s="125">
        <f t="shared" si="2"/>
        <v>0</v>
      </c>
      <c r="K32" s="15">
        <f t="shared" si="3"/>
        <v>0</v>
      </c>
      <c r="L32" s="32"/>
      <c r="M32" s="32"/>
      <c r="N32" s="208"/>
    </row>
    <row r="33" spans="1:14" ht="30" customHeight="1" x14ac:dyDescent="0.25">
      <c r="A33" s="16"/>
      <c r="B33" s="16"/>
      <c r="C33" s="17"/>
      <c r="D33" s="153"/>
      <c r="E33" s="153"/>
      <c r="F33" s="153"/>
      <c r="G33" s="154" t="s">
        <v>895</v>
      </c>
      <c r="H33" s="6">
        <f>SUM(H5:H32)</f>
        <v>0</v>
      </c>
      <c r="I33" s="131"/>
      <c r="J33" s="6">
        <f>SUM(J5:J32)</f>
        <v>0</v>
      </c>
      <c r="K33" s="126">
        <f>SUM(K5:K32)</f>
        <v>0</v>
      </c>
      <c r="L33" s="152" t="s">
        <v>896</v>
      </c>
      <c r="M33" s="16"/>
      <c r="N33" s="209"/>
    </row>
    <row r="34" spans="1:14" x14ac:dyDescent="0.2">
      <c r="H34" s="20"/>
      <c r="J34" s="20"/>
      <c r="K34" s="20"/>
      <c r="L34" s="28"/>
    </row>
    <row r="35" spans="1:14" x14ac:dyDescent="0.2">
      <c r="H35" s="20"/>
      <c r="J35" s="20"/>
      <c r="K35" s="20"/>
      <c r="L35" s="28"/>
    </row>
    <row r="36" spans="1:14" x14ac:dyDescent="0.2">
      <c r="H36" s="20"/>
      <c r="J36" s="20"/>
      <c r="K36" s="20"/>
      <c r="L36" s="28"/>
    </row>
    <row r="37" spans="1:14" x14ac:dyDescent="0.2">
      <c r="H37" s="20"/>
      <c r="J37" s="20"/>
      <c r="K37" s="20"/>
      <c r="L37" s="28"/>
    </row>
    <row r="38" spans="1:14" x14ac:dyDescent="0.2">
      <c r="H38" s="20"/>
      <c r="J38" s="20"/>
      <c r="K38" s="20"/>
      <c r="L38" s="28"/>
    </row>
    <row r="39" spans="1:14" x14ac:dyDescent="0.2">
      <c r="H39" s="20"/>
      <c r="J39" s="20"/>
      <c r="K39" s="20"/>
      <c r="L39" s="28"/>
    </row>
    <row r="40" spans="1:14" x14ac:dyDescent="0.2">
      <c r="H40" s="20"/>
      <c r="J40" s="20"/>
      <c r="K40" s="20"/>
      <c r="L40" s="28"/>
    </row>
    <row r="41" spans="1:14" x14ac:dyDescent="0.2">
      <c r="H41" s="20"/>
      <c r="J41" s="20"/>
      <c r="K41" s="20"/>
      <c r="L41" s="28"/>
    </row>
    <row r="42" spans="1:14" x14ac:dyDescent="0.2">
      <c r="H42" s="20"/>
      <c r="J42" s="20"/>
      <c r="K42" s="20"/>
      <c r="L42" s="28"/>
    </row>
    <row r="43" spans="1:14" x14ac:dyDescent="0.2">
      <c r="H43" s="20"/>
      <c r="J43" s="20"/>
      <c r="K43" s="20"/>
      <c r="L43" s="28"/>
    </row>
    <row r="44" spans="1:14" x14ac:dyDescent="0.2">
      <c r="H44" s="20"/>
      <c r="J44" s="20"/>
      <c r="K44" s="20"/>
      <c r="L44" s="28"/>
    </row>
    <row r="45" spans="1:14" x14ac:dyDescent="0.2">
      <c r="H45" s="20"/>
      <c r="J45" s="20"/>
      <c r="K45" s="20"/>
      <c r="L45" s="28"/>
    </row>
  </sheetData>
  <sheetProtection algorithmName="SHA-512" hashValue="PrvvtIe+kveR6aLe4umOUUsidJJWRNWICazDVzSpFqh5fFaToEfYizLN8pBmQ+xxtcj4mUZYktO5b+9x71pfuQ==" saltValue="dWvfaNnnm/HghyFAgeIiSg==" spinCount="100000" sheet="1" objects="1" scenarios="1"/>
  <protectedRanges>
    <protectedRange sqref="M33" name="Range1_20"/>
    <protectedRange sqref="L4:L32" name="Range1_16_1"/>
    <protectedRange sqref="M4:M24" name="Range1_20_1"/>
  </protectedRanges>
  <mergeCells count="2">
    <mergeCell ref="A1:M2"/>
    <mergeCell ref="A4:M4"/>
  </mergeCells>
  <conditionalFormatting sqref="M5:M24">
    <cfRule type="duplicateValues" dxfId="2" priority="1"/>
  </conditionalFormatting>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view="pageBreakPreview" zoomScale="80" zoomScaleNormal="80" zoomScaleSheetLayoutView="80" workbookViewId="0">
      <pane xSplit="8" ySplit="3" topLeftCell="I4" activePane="bottomRight" state="frozen"/>
      <selection activeCell="N1" sqref="N1:N1048576"/>
      <selection pane="topRight" activeCell="N1" sqref="N1:N1048576"/>
      <selection pane="bottomLeft" activeCell="N1" sqref="N1:N1048576"/>
      <selection pane="bottomRight" activeCell="N7" sqref="N7"/>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s="19" customFormat="1" ht="30" customHeight="1" x14ac:dyDescent="0.25">
      <c r="A4" s="168" t="s">
        <v>202</v>
      </c>
      <c r="B4" s="169"/>
      <c r="C4" s="169"/>
      <c r="D4" s="169"/>
      <c r="E4" s="169"/>
      <c r="F4" s="169"/>
      <c r="G4" s="169"/>
      <c r="H4" s="169"/>
      <c r="I4" s="169"/>
      <c r="J4" s="169"/>
      <c r="K4" s="169"/>
      <c r="L4" s="169"/>
      <c r="M4" s="170"/>
      <c r="N4" s="207"/>
    </row>
    <row r="5" spans="1:16" ht="28.5" customHeight="1" x14ac:dyDescent="0.2">
      <c r="A5" s="65">
        <v>1</v>
      </c>
      <c r="B5" s="66" t="s">
        <v>203</v>
      </c>
      <c r="C5" s="180"/>
      <c r="D5" s="181"/>
      <c r="E5" s="181"/>
      <c r="F5" s="181"/>
      <c r="G5" s="181"/>
      <c r="H5" s="181"/>
      <c r="I5" s="181"/>
      <c r="J5" s="181"/>
      <c r="K5" s="181"/>
      <c r="L5" s="181"/>
      <c r="M5" s="182"/>
      <c r="N5" s="208"/>
    </row>
    <row r="6" spans="1:16" ht="51" x14ac:dyDescent="0.2">
      <c r="A6" s="67" t="s">
        <v>70</v>
      </c>
      <c r="B6" s="68" t="s">
        <v>204</v>
      </c>
      <c r="C6" s="38" t="s">
        <v>0</v>
      </c>
      <c r="D6" s="161"/>
      <c r="E6" s="161"/>
      <c r="F6" s="14">
        <f t="shared" ref="F6" si="0">SUM(D6:E6)</f>
        <v>0</v>
      </c>
      <c r="G6" s="15"/>
      <c r="H6" s="15">
        <f t="shared" ref="H6:H43" si="1">F6*G6</f>
        <v>0</v>
      </c>
      <c r="I6" s="5"/>
      <c r="J6" s="125">
        <f t="shared" ref="J6:J43" si="2">H6*I6</f>
        <v>0</v>
      </c>
      <c r="K6" s="15">
        <f t="shared" ref="K6:K43" si="3">H6+J6</f>
        <v>0</v>
      </c>
      <c r="L6" s="69"/>
      <c r="M6" s="32"/>
      <c r="N6" s="208"/>
    </row>
    <row r="7" spans="1:16" ht="38.25" x14ac:dyDescent="0.2">
      <c r="A7" s="67" t="s">
        <v>72</v>
      </c>
      <c r="B7" s="70" t="s">
        <v>205</v>
      </c>
      <c r="C7" s="38" t="s">
        <v>0</v>
      </c>
      <c r="D7" s="161"/>
      <c r="E7" s="161"/>
      <c r="F7" s="14">
        <f t="shared" ref="F7:F70" si="4">SUM(D7:E7)</f>
        <v>0</v>
      </c>
      <c r="G7" s="15"/>
      <c r="H7" s="15">
        <f t="shared" si="1"/>
        <v>0</v>
      </c>
      <c r="I7" s="5"/>
      <c r="J7" s="125">
        <f t="shared" si="2"/>
        <v>0</v>
      </c>
      <c r="K7" s="15">
        <f t="shared" si="3"/>
        <v>0</v>
      </c>
      <c r="L7" s="69"/>
      <c r="M7" s="32"/>
      <c r="N7" s="208"/>
    </row>
    <row r="8" spans="1:16" ht="25.5" x14ac:dyDescent="0.2">
      <c r="A8" s="67" t="s">
        <v>74</v>
      </c>
      <c r="B8" s="70" t="s">
        <v>206</v>
      </c>
      <c r="C8" s="38" t="s">
        <v>0</v>
      </c>
      <c r="D8" s="161"/>
      <c r="E8" s="161"/>
      <c r="F8" s="14">
        <f t="shared" si="4"/>
        <v>0</v>
      </c>
      <c r="G8" s="15"/>
      <c r="H8" s="15">
        <f t="shared" si="1"/>
        <v>0</v>
      </c>
      <c r="I8" s="5"/>
      <c r="J8" s="125">
        <f t="shared" si="2"/>
        <v>0</v>
      </c>
      <c r="K8" s="15">
        <f t="shared" si="3"/>
        <v>0</v>
      </c>
      <c r="L8" s="69"/>
      <c r="M8" s="32"/>
      <c r="N8" s="208"/>
    </row>
    <row r="9" spans="1:16" ht="51" x14ac:dyDescent="0.2">
      <c r="A9" s="67" t="s">
        <v>76</v>
      </c>
      <c r="B9" s="70" t="s">
        <v>207</v>
      </c>
      <c r="C9" s="38" t="s">
        <v>0</v>
      </c>
      <c r="D9" s="161"/>
      <c r="E9" s="161"/>
      <c r="F9" s="14">
        <f t="shared" si="4"/>
        <v>0</v>
      </c>
      <c r="G9" s="15"/>
      <c r="H9" s="15">
        <f t="shared" si="1"/>
        <v>0</v>
      </c>
      <c r="I9" s="5"/>
      <c r="J9" s="125">
        <f t="shared" si="2"/>
        <v>0</v>
      </c>
      <c r="K9" s="15">
        <f t="shared" si="3"/>
        <v>0</v>
      </c>
      <c r="L9" s="69"/>
      <c r="M9" s="32"/>
      <c r="N9" s="208"/>
    </row>
    <row r="10" spans="1:16" ht="25.5" x14ac:dyDescent="0.2">
      <c r="A10" s="67" t="s">
        <v>78</v>
      </c>
      <c r="B10" s="70" t="s">
        <v>208</v>
      </c>
      <c r="C10" s="38" t="s">
        <v>0</v>
      </c>
      <c r="D10" s="161"/>
      <c r="E10" s="161"/>
      <c r="F10" s="14">
        <f t="shared" si="4"/>
        <v>0</v>
      </c>
      <c r="G10" s="15"/>
      <c r="H10" s="15">
        <f t="shared" si="1"/>
        <v>0</v>
      </c>
      <c r="I10" s="5"/>
      <c r="J10" s="125">
        <f t="shared" si="2"/>
        <v>0</v>
      </c>
      <c r="K10" s="15">
        <f t="shared" si="3"/>
        <v>0</v>
      </c>
      <c r="L10" s="69"/>
      <c r="M10" s="32"/>
      <c r="N10" s="208"/>
    </row>
    <row r="11" spans="1:16" ht="89.25" x14ac:dyDescent="0.2">
      <c r="A11" s="67" t="s">
        <v>80</v>
      </c>
      <c r="B11" s="70" t="s">
        <v>209</v>
      </c>
      <c r="C11" s="38" t="s">
        <v>0</v>
      </c>
      <c r="D11" s="161"/>
      <c r="E11" s="161"/>
      <c r="F11" s="14">
        <f t="shared" si="4"/>
        <v>0</v>
      </c>
      <c r="G11" s="15"/>
      <c r="H11" s="15">
        <f t="shared" si="1"/>
        <v>0</v>
      </c>
      <c r="I11" s="5"/>
      <c r="J11" s="125">
        <f t="shared" si="2"/>
        <v>0</v>
      </c>
      <c r="K11" s="15">
        <f t="shared" si="3"/>
        <v>0</v>
      </c>
      <c r="L11" s="69"/>
      <c r="M11" s="32"/>
      <c r="N11" s="208"/>
    </row>
    <row r="12" spans="1:16" ht="89.25" x14ac:dyDescent="0.2">
      <c r="A12" s="67" t="s">
        <v>210</v>
      </c>
      <c r="B12" s="70" t="s">
        <v>211</v>
      </c>
      <c r="C12" s="38" t="s">
        <v>0</v>
      </c>
      <c r="D12" s="161"/>
      <c r="E12" s="161"/>
      <c r="F12" s="14">
        <f t="shared" si="4"/>
        <v>0</v>
      </c>
      <c r="G12" s="15"/>
      <c r="H12" s="15">
        <f t="shared" si="1"/>
        <v>0</v>
      </c>
      <c r="I12" s="5"/>
      <c r="J12" s="125">
        <f t="shared" si="2"/>
        <v>0</v>
      </c>
      <c r="K12" s="15">
        <f t="shared" si="3"/>
        <v>0</v>
      </c>
      <c r="L12" s="69"/>
      <c r="M12" s="32"/>
      <c r="N12" s="208"/>
    </row>
    <row r="13" spans="1:16" ht="63.75" x14ac:dyDescent="0.2">
      <c r="A13" s="67" t="s">
        <v>212</v>
      </c>
      <c r="B13" s="70" t="s">
        <v>213</v>
      </c>
      <c r="C13" s="38" t="s">
        <v>0</v>
      </c>
      <c r="D13" s="161"/>
      <c r="E13" s="161"/>
      <c r="F13" s="14">
        <f t="shared" si="4"/>
        <v>0</v>
      </c>
      <c r="G13" s="15"/>
      <c r="H13" s="15">
        <f t="shared" si="1"/>
        <v>0</v>
      </c>
      <c r="I13" s="5"/>
      <c r="J13" s="125">
        <f t="shared" si="2"/>
        <v>0</v>
      </c>
      <c r="K13" s="15">
        <f t="shared" si="3"/>
        <v>0</v>
      </c>
      <c r="L13" s="69"/>
      <c r="M13" s="32"/>
      <c r="N13" s="208"/>
    </row>
    <row r="14" spans="1:16" ht="89.25" x14ac:dyDescent="0.2">
      <c r="A14" s="67" t="s">
        <v>214</v>
      </c>
      <c r="B14" s="70" t="s">
        <v>215</v>
      </c>
      <c r="C14" s="38" t="s">
        <v>0</v>
      </c>
      <c r="D14" s="161"/>
      <c r="E14" s="161"/>
      <c r="F14" s="14">
        <f t="shared" si="4"/>
        <v>0</v>
      </c>
      <c r="G14" s="15"/>
      <c r="H14" s="15">
        <f t="shared" si="1"/>
        <v>0</v>
      </c>
      <c r="I14" s="5"/>
      <c r="J14" s="125">
        <f t="shared" si="2"/>
        <v>0</v>
      </c>
      <c r="K14" s="15">
        <f t="shared" si="3"/>
        <v>0</v>
      </c>
      <c r="L14" s="69"/>
      <c r="M14" s="32"/>
      <c r="N14" s="208"/>
    </row>
    <row r="15" spans="1:16" ht="76.5" x14ac:dyDescent="0.2">
      <c r="A15" s="67" t="s">
        <v>216</v>
      </c>
      <c r="B15" s="70" t="s">
        <v>217</v>
      </c>
      <c r="C15" s="38" t="s">
        <v>0</v>
      </c>
      <c r="D15" s="161"/>
      <c r="E15" s="161"/>
      <c r="F15" s="14">
        <f t="shared" si="4"/>
        <v>0</v>
      </c>
      <c r="G15" s="15"/>
      <c r="H15" s="15">
        <f t="shared" si="1"/>
        <v>0</v>
      </c>
      <c r="I15" s="5"/>
      <c r="J15" s="125">
        <f t="shared" si="2"/>
        <v>0</v>
      </c>
      <c r="K15" s="15">
        <f t="shared" si="3"/>
        <v>0</v>
      </c>
      <c r="L15" s="69"/>
      <c r="M15" s="32"/>
      <c r="N15" s="208"/>
    </row>
    <row r="16" spans="1:16" ht="76.5" x14ac:dyDescent="0.2">
      <c r="A16" s="67" t="s">
        <v>218</v>
      </c>
      <c r="B16" s="70" t="s">
        <v>219</v>
      </c>
      <c r="C16" s="38" t="s">
        <v>0</v>
      </c>
      <c r="D16" s="161"/>
      <c r="E16" s="161"/>
      <c r="F16" s="14">
        <f t="shared" si="4"/>
        <v>0</v>
      </c>
      <c r="G16" s="15"/>
      <c r="H16" s="15">
        <f t="shared" si="1"/>
        <v>0</v>
      </c>
      <c r="I16" s="5"/>
      <c r="J16" s="125">
        <f t="shared" si="2"/>
        <v>0</v>
      </c>
      <c r="K16" s="15">
        <f t="shared" si="3"/>
        <v>0</v>
      </c>
      <c r="L16" s="69"/>
      <c r="M16" s="32"/>
      <c r="N16" s="208"/>
    </row>
    <row r="17" spans="1:14" ht="89.25" x14ac:dyDescent="0.2">
      <c r="A17" s="67" t="s">
        <v>220</v>
      </c>
      <c r="B17" s="70" t="s">
        <v>221</v>
      </c>
      <c r="C17" s="38" t="s">
        <v>0</v>
      </c>
      <c r="D17" s="161"/>
      <c r="E17" s="161"/>
      <c r="F17" s="14">
        <f t="shared" si="4"/>
        <v>0</v>
      </c>
      <c r="G17" s="15"/>
      <c r="H17" s="15">
        <f t="shared" si="1"/>
        <v>0</v>
      </c>
      <c r="I17" s="5"/>
      <c r="J17" s="125">
        <f t="shared" si="2"/>
        <v>0</v>
      </c>
      <c r="K17" s="15">
        <f t="shared" si="3"/>
        <v>0</v>
      </c>
      <c r="L17" s="69"/>
      <c r="M17" s="32"/>
      <c r="N17" s="208"/>
    </row>
    <row r="18" spans="1:14" ht="89.25" x14ac:dyDescent="0.2">
      <c r="A18" s="67" t="s">
        <v>222</v>
      </c>
      <c r="B18" s="70" t="s">
        <v>223</v>
      </c>
      <c r="C18" s="38" t="s">
        <v>0</v>
      </c>
      <c r="D18" s="161"/>
      <c r="E18" s="161"/>
      <c r="F18" s="14">
        <f t="shared" si="4"/>
        <v>0</v>
      </c>
      <c r="G18" s="15"/>
      <c r="H18" s="15">
        <f t="shared" si="1"/>
        <v>0</v>
      </c>
      <c r="I18" s="5"/>
      <c r="J18" s="125">
        <f t="shared" si="2"/>
        <v>0</v>
      </c>
      <c r="K18" s="15">
        <f t="shared" si="3"/>
        <v>0</v>
      </c>
      <c r="L18" s="69"/>
      <c r="M18" s="32"/>
      <c r="N18" s="208"/>
    </row>
    <row r="19" spans="1:14" ht="76.5" x14ac:dyDescent="0.2">
      <c r="A19" s="67" t="s">
        <v>224</v>
      </c>
      <c r="B19" s="70" t="s">
        <v>225</v>
      </c>
      <c r="C19" s="38" t="s">
        <v>0</v>
      </c>
      <c r="D19" s="161"/>
      <c r="E19" s="161"/>
      <c r="F19" s="14">
        <f t="shared" si="4"/>
        <v>0</v>
      </c>
      <c r="G19" s="15"/>
      <c r="H19" s="15">
        <f t="shared" si="1"/>
        <v>0</v>
      </c>
      <c r="I19" s="5"/>
      <c r="J19" s="125">
        <f t="shared" si="2"/>
        <v>0</v>
      </c>
      <c r="K19" s="15">
        <f t="shared" si="3"/>
        <v>0</v>
      </c>
      <c r="L19" s="69"/>
      <c r="M19" s="32"/>
      <c r="N19" s="208"/>
    </row>
    <row r="20" spans="1:14" ht="38.25" x14ac:dyDescent="0.2">
      <c r="A20" s="67" t="s">
        <v>226</v>
      </c>
      <c r="B20" s="70" t="s">
        <v>227</v>
      </c>
      <c r="C20" s="38" t="s">
        <v>0</v>
      </c>
      <c r="D20" s="161"/>
      <c r="E20" s="161"/>
      <c r="F20" s="14">
        <f t="shared" si="4"/>
        <v>0</v>
      </c>
      <c r="G20" s="15"/>
      <c r="H20" s="15">
        <f t="shared" si="1"/>
        <v>0</v>
      </c>
      <c r="I20" s="5"/>
      <c r="J20" s="125">
        <f t="shared" si="2"/>
        <v>0</v>
      </c>
      <c r="K20" s="15">
        <f t="shared" si="3"/>
        <v>0</v>
      </c>
      <c r="L20" s="69"/>
      <c r="M20" s="32"/>
      <c r="N20" s="208"/>
    </row>
    <row r="21" spans="1:14" ht="38.25" x14ac:dyDescent="0.2">
      <c r="A21" s="67" t="s">
        <v>228</v>
      </c>
      <c r="B21" s="70" t="s">
        <v>229</v>
      </c>
      <c r="C21" s="38" t="s">
        <v>0</v>
      </c>
      <c r="D21" s="161"/>
      <c r="E21" s="161"/>
      <c r="F21" s="14">
        <f t="shared" si="4"/>
        <v>0</v>
      </c>
      <c r="G21" s="15"/>
      <c r="H21" s="15">
        <f t="shared" si="1"/>
        <v>0</v>
      </c>
      <c r="I21" s="5"/>
      <c r="J21" s="125">
        <f t="shared" si="2"/>
        <v>0</v>
      </c>
      <c r="K21" s="15">
        <f t="shared" si="3"/>
        <v>0</v>
      </c>
      <c r="L21" s="69"/>
      <c r="M21" s="32"/>
      <c r="N21" s="208"/>
    </row>
    <row r="22" spans="1:14" ht="38.25" x14ac:dyDescent="0.2">
      <c r="A22" s="67" t="s">
        <v>230</v>
      </c>
      <c r="B22" s="70" t="s">
        <v>231</v>
      </c>
      <c r="C22" s="38" t="s">
        <v>0</v>
      </c>
      <c r="D22" s="161"/>
      <c r="E22" s="161"/>
      <c r="F22" s="14">
        <f t="shared" si="4"/>
        <v>0</v>
      </c>
      <c r="G22" s="15"/>
      <c r="H22" s="15">
        <f t="shared" si="1"/>
        <v>0</v>
      </c>
      <c r="I22" s="5"/>
      <c r="J22" s="125">
        <f t="shared" si="2"/>
        <v>0</v>
      </c>
      <c r="K22" s="15">
        <f t="shared" si="3"/>
        <v>0</v>
      </c>
      <c r="L22" s="69"/>
      <c r="M22" s="32"/>
      <c r="N22" s="208"/>
    </row>
    <row r="23" spans="1:14" ht="25.5" x14ac:dyDescent="0.2">
      <c r="A23" s="67" t="s">
        <v>232</v>
      </c>
      <c r="B23" s="70" t="s">
        <v>233</v>
      </c>
      <c r="C23" s="38" t="s">
        <v>0</v>
      </c>
      <c r="D23" s="161"/>
      <c r="E23" s="161"/>
      <c r="F23" s="14">
        <f t="shared" si="4"/>
        <v>0</v>
      </c>
      <c r="G23" s="15"/>
      <c r="H23" s="15">
        <f t="shared" si="1"/>
        <v>0</v>
      </c>
      <c r="I23" s="5"/>
      <c r="J23" s="125">
        <f t="shared" si="2"/>
        <v>0</v>
      </c>
      <c r="K23" s="15">
        <f t="shared" si="3"/>
        <v>0</v>
      </c>
      <c r="L23" s="69"/>
      <c r="M23" s="32"/>
      <c r="N23" s="208"/>
    </row>
    <row r="24" spans="1:14" ht="38.25" x14ac:dyDescent="0.2">
      <c r="A24" s="67" t="s">
        <v>234</v>
      </c>
      <c r="B24" s="70" t="s">
        <v>235</v>
      </c>
      <c r="C24" s="38" t="s">
        <v>0</v>
      </c>
      <c r="D24" s="161"/>
      <c r="E24" s="161"/>
      <c r="F24" s="14">
        <f t="shared" si="4"/>
        <v>0</v>
      </c>
      <c r="G24" s="15"/>
      <c r="H24" s="15">
        <f t="shared" si="1"/>
        <v>0</v>
      </c>
      <c r="I24" s="5"/>
      <c r="J24" s="125">
        <f t="shared" si="2"/>
        <v>0</v>
      </c>
      <c r="K24" s="15">
        <f t="shared" si="3"/>
        <v>0</v>
      </c>
      <c r="L24" s="69"/>
      <c r="M24" s="32"/>
      <c r="N24" s="208"/>
    </row>
    <row r="25" spans="1:14" ht="38.25" x14ac:dyDescent="0.2">
      <c r="A25" s="67" t="s">
        <v>236</v>
      </c>
      <c r="B25" s="70" t="s">
        <v>237</v>
      </c>
      <c r="C25" s="38" t="s">
        <v>0</v>
      </c>
      <c r="D25" s="161"/>
      <c r="E25" s="161"/>
      <c r="F25" s="14">
        <f t="shared" si="4"/>
        <v>0</v>
      </c>
      <c r="G25" s="15"/>
      <c r="H25" s="15">
        <f t="shared" si="1"/>
        <v>0</v>
      </c>
      <c r="I25" s="5"/>
      <c r="J25" s="125">
        <f t="shared" si="2"/>
        <v>0</v>
      </c>
      <c r="K25" s="15">
        <f t="shared" si="3"/>
        <v>0</v>
      </c>
      <c r="L25" s="69"/>
      <c r="M25" s="32"/>
      <c r="N25" s="208"/>
    </row>
    <row r="26" spans="1:14" ht="38.25" x14ac:dyDescent="0.2">
      <c r="A26" s="67" t="s">
        <v>238</v>
      </c>
      <c r="B26" s="70" t="s">
        <v>239</v>
      </c>
      <c r="C26" s="38" t="s">
        <v>0</v>
      </c>
      <c r="D26" s="161"/>
      <c r="E26" s="161"/>
      <c r="F26" s="14">
        <f t="shared" si="4"/>
        <v>0</v>
      </c>
      <c r="G26" s="15"/>
      <c r="H26" s="15">
        <f t="shared" si="1"/>
        <v>0</v>
      </c>
      <c r="I26" s="5"/>
      <c r="J26" s="125">
        <f t="shared" si="2"/>
        <v>0</v>
      </c>
      <c r="K26" s="15">
        <f t="shared" si="3"/>
        <v>0</v>
      </c>
      <c r="L26" s="69"/>
      <c r="M26" s="32"/>
      <c r="N26" s="208"/>
    </row>
    <row r="27" spans="1:14" ht="38.25" x14ac:dyDescent="0.2">
      <c r="A27" s="67" t="s">
        <v>240</v>
      </c>
      <c r="B27" s="70" t="s">
        <v>241</v>
      </c>
      <c r="C27" s="38" t="s">
        <v>0</v>
      </c>
      <c r="D27" s="161"/>
      <c r="E27" s="161"/>
      <c r="F27" s="14">
        <f t="shared" si="4"/>
        <v>0</v>
      </c>
      <c r="G27" s="15"/>
      <c r="H27" s="15">
        <f t="shared" si="1"/>
        <v>0</v>
      </c>
      <c r="I27" s="5"/>
      <c r="J27" s="125">
        <f t="shared" si="2"/>
        <v>0</v>
      </c>
      <c r="K27" s="15">
        <f t="shared" si="3"/>
        <v>0</v>
      </c>
      <c r="L27" s="69"/>
      <c r="M27" s="32"/>
      <c r="N27" s="208"/>
    </row>
    <row r="28" spans="1:14" ht="38.25" x14ac:dyDescent="0.2">
      <c r="A28" s="67" t="s">
        <v>242</v>
      </c>
      <c r="B28" s="70" t="s">
        <v>243</v>
      </c>
      <c r="C28" s="38" t="s">
        <v>0</v>
      </c>
      <c r="D28" s="161"/>
      <c r="E28" s="161"/>
      <c r="F28" s="14">
        <f t="shared" si="4"/>
        <v>0</v>
      </c>
      <c r="G28" s="15"/>
      <c r="H28" s="15">
        <f t="shared" si="1"/>
        <v>0</v>
      </c>
      <c r="I28" s="5"/>
      <c r="J28" s="125">
        <f t="shared" si="2"/>
        <v>0</v>
      </c>
      <c r="K28" s="15">
        <f t="shared" si="3"/>
        <v>0</v>
      </c>
      <c r="L28" s="69"/>
      <c r="M28" s="32"/>
      <c r="N28" s="208"/>
    </row>
    <row r="29" spans="1:14" ht="38.25" x14ac:dyDescent="0.2">
      <c r="A29" s="67" t="s">
        <v>244</v>
      </c>
      <c r="B29" s="70" t="s">
        <v>245</v>
      </c>
      <c r="C29" s="38" t="s">
        <v>0</v>
      </c>
      <c r="D29" s="161"/>
      <c r="E29" s="161"/>
      <c r="F29" s="14">
        <f t="shared" si="4"/>
        <v>0</v>
      </c>
      <c r="G29" s="15"/>
      <c r="H29" s="15">
        <f t="shared" si="1"/>
        <v>0</v>
      </c>
      <c r="I29" s="5"/>
      <c r="J29" s="125">
        <f t="shared" si="2"/>
        <v>0</v>
      </c>
      <c r="K29" s="15">
        <f t="shared" si="3"/>
        <v>0</v>
      </c>
      <c r="L29" s="69"/>
      <c r="M29" s="32"/>
      <c r="N29" s="208"/>
    </row>
    <row r="30" spans="1:14" ht="38.25" x14ac:dyDescent="0.2">
      <c r="A30" s="67" t="s">
        <v>246</v>
      </c>
      <c r="B30" s="70" t="s">
        <v>247</v>
      </c>
      <c r="C30" s="38" t="s">
        <v>0</v>
      </c>
      <c r="D30" s="161"/>
      <c r="E30" s="161"/>
      <c r="F30" s="14">
        <f t="shared" si="4"/>
        <v>0</v>
      </c>
      <c r="G30" s="15"/>
      <c r="H30" s="15">
        <f t="shared" si="1"/>
        <v>0</v>
      </c>
      <c r="I30" s="5"/>
      <c r="J30" s="125">
        <f t="shared" si="2"/>
        <v>0</v>
      </c>
      <c r="K30" s="15">
        <f t="shared" si="3"/>
        <v>0</v>
      </c>
      <c r="L30" s="69"/>
      <c r="M30" s="32"/>
      <c r="N30" s="208"/>
    </row>
    <row r="31" spans="1:14" ht="51" x14ac:dyDescent="0.2">
      <c r="A31" s="67" t="s">
        <v>248</v>
      </c>
      <c r="B31" s="70" t="s">
        <v>249</v>
      </c>
      <c r="C31" s="38" t="s">
        <v>0</v>
      </c>
      <c r="D31" s="161"/>
      <c r="E31" s="161"/>
      <c r="F31" s="14">
        <f t="shared" si="4"/>
        <v>0</v>
      </c>
      <c r="G31" s="15"/>
      <c r="H31" s="15">
        <f t="shared" si="1"/>
        <v>0</v>
      </c>
      <c r="I31" s="5"/>
      <c r="J31" s="125">
        <f t="shared" si="2"/>
        <v>0</v>
      </c>
      <c r="K31" s="15">
        <f t="shared" si="3"/>
        <v>0</v>
      </c>
      <c r="L31" s="69"/>
      <c r="M31" s="32"/>
      <c r="N31" s="208"/>
    </row>
    <row r="32" spans="1:14" ht="51" x14ac:dyDescent="0.2">
      <c r="A32" s="67" t="s">
        <v>250</v>
      </c>
      <c r="B32" s="70" t="s">
        <v>251</v>
      </c>
      <c r="C32" s="38" t="s">
        <v>0</v>
      </c>
      <c r="D32" s="161"/>
      <c r="E32" s="161"/>
      <c r="F32" s="14">
        <f t="shared" si="4"/>
        <v>0</v>
      </c>
      <c r="G32" s="15"/>
      <c r="H32" s="15">
        <f t="shared" si="1"/>
        <v>0</v>
      </c>
      <c r="I32" s="5"/>
      <c r="J32" s="125">
        <f t="shared" si="2"/>
        <v>0</v>
      </c>
      <c r="K32" s="15">
        <f t="shared" si="3"/>
        <v>0</v>
      </c>
      <c r="L32" s="69"/>
      <c r="M32" s="32"/>
      <c r="N32" s="208"/>
    </row>
    <row r="33" spans="1:14" ht="63.75" x14ac:dyDescent="0.2">
      <c r="A33" s="67" t="s">
        <v>252</v>
      </c>
      <c r="B33" s="70" t="s">
        <v>253</v>
      </c>
      <c r="C33" s="38" t="s">
        <v>0</v>
      </c>
      <c r="D33" s="161"/>
      <c r="E33" s="161"/>
      <c r="F33" s="14">
        <f t="shared" si="4"/>
        <v>0</v>
      </c>
      <c r="G33" s="15"/>
      <c r="H33" s="15">
        <f t="shared" si="1"/>
        <v>0</v>
      </c>
      <c r="I33" s="5"/>
      <c r="J33" s="125">
        <f t="shared" si="2"/>
        <v>0</v>
      </c>
      <c r="K33" s="15">
        <f t="shared" si="3"/>
        <v>0</v>
      </c>
      <c r="L33" s="69"/>
      <c r="M33" s="32"/>
      <c r="N33" s="208"/>
    </row>
    <row r="34" spans="1:14" ht="25.5" x14ac:dyDescent="0.2">
      <c r="A34" s="67" t="s">
        <v>254</v>
      </c>
      <c r="B34" s="70" t="s">
        <v>255</v>
      </c>
      <c r="C34" s="38" t="s">
        <v>0</v>
      </c>
      <c r="D34" s="161"/>
      <c r="E34" s="161"/>
      <c r="F34" s="14">
        <f t="shared" si="4"/>
        <v>0</v>
      </c>
      <c r="G34" s="15"/>
      <c r="H34" s="15">
        <f t="shared" si="1"/>
        <v>0</v>
      </c>
      <c r="I34" s="5"/>
      <c r="J34" s="125">
        <f t="shared" si="2"/>
        <v>0</v>
      </c>
      <c r="K34" s="15">
        <f t="shared" si="3"/>
        <v>0</v>
      </c>
      <c r="L34" s="69"/>
      <c r="M34" s="32"/>
      <c r="N34" s="208"/>
    </row>
    <row r="35" spans="1:14" ht="25.5" x14ac:dyDescent="0.2">
      <c r="A35" s="67" t="s">
        <v>256</v>
      </c>
      <c r="B35" s="70" t="s">
        <v>257</v>
      </c>
      <c r="C35" s="38" t="s">
        <v>0</v>
      </c>
      <c r="D35" s="161"/>
      <c r="E35" s="161"/>
      <c r="F35" s="14">
        <f t="shared" si="4"/>
        <v>0</v>
      </c>
      <c r="G35" s="15"/>
      <c r="H35" s="15">
        <f t="shared" si="1"/>
        <v>0</v>
      </c>
      <c r="I35" s="5"/>
      <c r="J35" s="125">
        <f t="shared" si="2"/>
        <v>0</v>
      </c>
      <c r="K35" s="15">
        <f t="shared" si="3"/>
        <v>0</v>
      </c>
      <c r="L35" s="69"/>
      <c r="M35" s="32"/>
      <c r="N35" s="208"/>
    </row>
    <row r="36" spans="1:14" ht="51" x14ac:dyDescent="0.2">
      <c r="A36" s="67" t="s">
        <v>258</v>
      </c>
      <c r="B36" s="70" t="s">
        <v>259</v>
      </c>
      <c r="C36" s="38" t="s">
        <v>0</v>
      </c>
      <c r="D36" s="161"/>
      <c r="E36" s="161"/>
      <c r="F36" s="14">
        <f t="shared" si="4"/>
        <v>0</v>
      </c>
      <c r="G36" s="15"/>
      <c r="H36" s="15">
        <f t="shared" si="1"/>
        <v>0</v>
      </c>
      <c r="I36" s="5"/>
      <c r="J36" s="125">
        <f t="shared" si="2"/>
        <v>0</v>
      </c>
      <c r="K36" s="15">
        <f t="shared" si="3"/>
        <v>0</v>
      </c>
      <c r="L36" s="69"/>
      <c r="M36" s="32"/>
      <c r="N36" s="208"/>
    </row>
    <row r="37" spans="1:14" ht="38.25" x14ac:dyDescent="0.2">
      <c r="A37" s="67" t="s">
        <v>260</v>
      </c>
      <c r="B37" s="70" t="s">
        <v>261</v>
      </c>
      <c r="C37" s="38" t="s">
        <v>0</v>
      </c>
      <c r="D37" s="161"/>
      <c r="E37" s="161"/>
      <c r="F37" s="14">
        <f t="shared" si="4"/>
        <v>0</v>
      </c>
      <c r="G37" s="15"/>
      <c r="H37" s="15">
        <f t="shared" si="1"/>
        <v>0</v>
      </c>
      <c r="I37" s="5"/>
      <c r="J37" s="125">
        <f t="shared" si="2"/>
        <v>0</v>
      </c>
      <c r="K37" s="15">
        <f t="shared" si="3"/>
        <v>0</v>
      </c>
      <c r="L37" s="69"/>
      <c r="M37" s="32"/>
      <c r="N37" s="208"/>
    </row>
    <row r="38" spans="1:14" ht="25.5" x14ac:dyDescent="0.2">
      <c r="A38" s="67" t="s">
        <v>262</v>
      </c>
      <c r="B38" s="70" t="s">
        <v>263</v>
      </c>
      <c r="C38" s="38" t="s">
        <v>0</v>
      </c>
      <c r="D38" s="161"/>
      <c r="E38" s="161"/>
      <c r="F38" s="14">
        <f t="shared" si="4"/>
        <v>0</v>
      </c>
      <c r="G38" s="15"/>
      <c r="H38" s="15">
        <f t="shared" si="1"/>
        <v>0</v>
      </c>
      <c r="I38" s="5"/>
      <c r="J38" s="125">
        <f t="shared" si="2"/>
        <v>0</v>
      </c>
      <c r="K38" s="15">
        <f t="shared" si="3"/>
        <v>0</v>
      </c>
      <c r="L38" s="69"/>
      <c r="M38" s="32"/>
      <c r="N38" s="208"/>
    </row>
    <row r="39" spans="1:14" x14ac:dyDescent="0.2">
      <c r="A39" s="67" t="s">
        <v>264</v>
      </c>
      <c r="B39" s="70" t="s">
        <v>265</v>
      </c>
      <c r="C39" s="38" t="s">
        <v>0</v>
      </c>
      <c r="D39" s="161"/>
      <c r="E39" s="161"/>
      <c r="F39" s="14">
        <f t="shared" si="4"/>
        <v>0</v>
      </c>
      <c r="G39" s="15"/>
      <c r="H39" s="15">
        <f t="shared" si="1"/>
        <v>0</v>
      </c>
      <c r="I39" s="5"/>
      <c r="J39" s="125">
        <f t="shared" si="2"/>
        <v>0</v>
      </c>
      <c r="K39" s="15">
        <f t="shared" si="3"/>
        <v>0</v>
      </c>
      <c r="L39" s="69"/>
      <c r="M39" s="32"/>
      <c r="N39" s="208"/>
    </row>
    <row r="40" spans="1:14" x14ac:dyDescent="0.2">
      <c r="A40" s="67" t="s">
        <v>266</v>
      </c>
      <c r="B40" s="70" t="s">
        <v>267</v>
      </c>
      <c r="C40" s="38" t="s">
        <v>0</v>
      </c>
      <c r="D40" s="161"/>
      <c r="E40" s="161"/>
      <c r="F40" s="14">
        <f t="shared" si="4"/>
        <v>0</v>
      </c>
      <c r="G40" s="15"/>
      <c r="H40" s="15">
        <f t="shared" si="1"/>
        <v>0</v>
      </c>
      <c r="I40" s="5"/>
      <c r="J40" s="125">
        <f t="shared" si="2"/>
        <v>0</v>
      </c>
      <c r="K40" s="15">
        <f t="shared" si="3"/>
        <v>0</v>
      </c>
      <c r="L40" s="69"/>
      <c r="M40" s="32"/>
      <c r="N40" s="208"/>
    </row>
    <row r="41" spans="1:14" x14ac:dyDescent="0.2">
      <c r="A41" s="67" t="s">
        <v>268</v>
      </c>
      <c r="B41" s="70" t="s">
        <v>269</v>
      </c>
      <c r="C41" s="38" t="s">
        <v>0</v>
      </c>
      <c r="D41" s="161"/>
      <c r="E41" s="161"/>
      <c r="F41" s="14">
        <f t="shared" si="4"/>
        <v>0</v>
      </c>
      <c r="G41" s="15"/>
      <c r="H41" s="15">
        <f t="shared" si="1"/>
        <v>0</v>
      </c>
      <c r="I41" s="5"/>
      <c r="J41" s="125">
        <f t="shared" si="2"/>
        <v>0</v>
      </c>
      <c r="K41" s="15">
        <f t="shared" si="3"/>
        <v>0</v>
      </c>
      <c r="L41" s="69"/>
      <c r="M41" s="32"/>
      <c r="N41" s="208"/>
    </row>
    <row r="42" spans="1:14" ht="51" x14ac:dyDescent="0.2">
      <c r="A42" s="67" t="s">
        <v>270</v>
      </c>
      <c r="B42" s="70" t="s">
        <v>271</v>
      </c>
      <c r="C42" s="38" t="s">
        <v>0</v>
      </c>
      <c r="D42" s="161"/>
      <c r="E42" s="161"/>
      <c r="F42" s="14">
        <f t="shared" si="4"/>
        <v>0</v>
      </c>
      <c r="G42" s="15"/>
      <c r="H42" s="15">
        <f t="shared" si="1"/>
        <v>0</v>
      </c>
      <c r="I42" s="5"/>
      <c r="J42" s="125">
        <f t="shared" si="2"/>
        <v>0</v>
      </c>
      <c r="K42" s="15">
        <f t="shared" si="3"/>
        <v>0</v>
      </c>
      <c r="L42" s="69"/>
      <c r="M42" s="32"/>
      <c r="N42" s="208"/>
    </row>
    <row r="43" spans="1:14" ht="38.25" x14ac:dyDescent="0.2">
      <c r="A43" s="67" t="s">
        <v>272</v>
      </c>
      <c r="B43" s="70" t="s">
        <v>273</v>
      </c>
      <c r="C43" s="38" t="s">
        <v>0</v>
      </c>
      <c r="D43" s="161"/>
      <c r="E43" s="161"/>
      <c r="F43" s="14">
        <f t="shared" si="4"/>
        <v>0</v>
      </c>
      <c r="G43" s="15"/>
      <c r="H43" s="15">
        <f t="shared" si="1"/>
        <v>0</v>
      </c>
      <c r="I43" s="5"/>
      <c r="J43" s="125">
        <f t="shared" si="2"/>
        <v>0</v>
      </c>
      <c r="K43" s="15">
        <f t="shared" si="3"/>
        <v>0</v>
      </c>
      <c r="L43" s="69"/>
      <c r="M43" s="32"/>
      <c r="N43" s="208"/>
    </row>
    <row r="44" spans="1:14" x14ac:dyDescent="0.2">
      <c r="A44" s="71">
        <v>2</v>
      </c>
      <c r="B44" s="72" t="s">
        <v>274</v>
      </c>
      <c r="C44" s="146"/>
      <c r="D44" s="161"/>
      <c r="E44" s="161"/>
      <c r="F44" s="14">
        <f t="shared" si="4"/>
        <v>0</v>
      </c>
      <c r="G44" s="146"/>
      <c r="H44" s="146"/>
      <c r="I44" s="146"/>
      <c r="J44" s="146"/>
      <c r="K44" s="146"/>
      <c r="L44" s="146"/>
      <c r="M44" s="146"/>
      <c r="N44" s="208"/>
    </row>
    <row r="45" spans="1:14" ht="38.25" x14ac:dyDescent="0.2">
      <c r="A45" s="11" t="s">
        <v>84</v>
      </c>
      <c r="B45" s="70" t="s">
        <v>275</v>
      </c>
      <c r="C45" s="38" t="s">
        <v>0</v>
      </c>
      <c r="D45" s="161"/>
      <c r="E45" s="161"/>
      <c r="F45" s="14">
        <f t="shared" si="4"/>
        <v>0</v>
      </c>
      <c r="G45" s="15"/>
      <c r="H45" s="15">
        <f t="shared" ref="H45:H49" si="5">F45*G45</f>
        <v>0</v>
      </c>
      <c r="I45" s="5"/>
      <c r="J45" s="125">
        <f t="shared" ref="J45:J49" si="6">H45*I45</f>
        <v>0</v>
      </c>
      <c r="K45" s="15">
        <f t="shared" ref="K45:K49" si="7">H45+J45</f>
        <v>0</v>
      </c>
      <c r="L45" s="69"/>
      <c r="M45" s="32"/>
      <c r="N45" s="208"/>
    </row>
    <row r="46" spans="1:14" ht="38.25" x14ac:dyDescent="0.2">
      <c r="A46" s="11" t="s">
        <v>86</v>
      </c>
      <c r="B46" s="70" t="s">
        <v>276</v>
      </c>
      <c r="C46" s="38" t="s">
        <v>0</v>
      </c>
      <c r="D46" s="161"/>
      <c r="E46" s="161"/>
      <c r="F46" s="14">
        <f t="shared" si="4"/>
        <v>0</v>
      </c>
      <c r="G46" s="15"/>
      <c r="H46" s="15">
        <f t="shared" si="5"/>
        <v>0</v>
      </c>
      <c r="I46" s="5"/>
      <c r="J46" s="125">
        <f t="shared" si="6"/>
        <v>0</v>
      </c>
      <c r="K46" s="15">
        <f t="shared" si="7"/>
        <v>0</v>
      </c>
      <c r="L46" s="69"/>
      <c r="M46" s="32"/>
      <c r="N46" s="208"/>
    </row>
    <row r="47" spans="1:14" ht="25.5" x14ac:dyDescent="0.2">
      <c r="A47" s="11" t="s">
        <v>88</v>
      </c>
      <c r="B47" s="70" t="s">
        <v>277</v>
      </c>
      <c r="C47" s="38" t="s">
        <v>0</v>
      </c>
      <c r="D47" s="161"/>
      <c r="E47" s="161"/>
      <c r="F47" s="14">
        <f t="shared" si="4"/>
        <v>0</v>
      </c>
      <c r="G47" s="15"/>
      <c r="H47" s="15">
        <f t="shared" si="5"/>
        <v>0</v>
      </c>
      <c r="I47" s="5"/>
      <c r="J47" s="125">
        <f t="shared" si="6"/>
        <v>0</v>
      </c>
      <c r="K47" s="15">
        <f t="shared" si="7"/>
        <v>0</v>
      </c>
      <c r="L47" s="69"/>
      <c r="M47" s="32"/>
      <c r="N47" s="208"/>
    </row>
    <row r="48" spans="1:14" ht="25.5" x14ac:dyDescent="0.2">
      <c r="A48" s="11" t="s">
        <v>90</v>
      </c>
      <c r="B48" s="70" t="s">
        <v>278</v>
      </c>
      <c r="C48" s="38" t="s">
        <v>0</v>
      </c>
      <c r="D48" s="161"/>
      <c r="E48" s="161"/>
      <c r="F48" s="14">
        <f t="shared" si="4"/>
        <v>0</v>
      </c>
      <c r="G48" s="15"/>
      <c r="H48" s="15">
        <f t="shared" si="5"/>
        <v>0</v>
      </c>
      <c r="I48" s="5"/>
      <c r="J48" s="125">
        <f t="shared" si="6"/>
        <v>0</v>
      </c>
      <c r="K48" s="15">
        <f t="shared" si="7"/>
        <v>0</v>
      </c>
      <c r="L48" s="69"/>
      <c r="M48" s="32"/>
      <c r="N48" s="208"/>
    </row>
    <row r="49" spans="1:14" ht="25.5" x14ac:dyDescent="0.2">
      <c r="A49" s="11" t="s">
        <v>92</v>
      </c>
      <c r="B49" s="70" t="s">
        <v>279</v>
      </c>
      <c r="C49" s="38" t="s">
        <v>0</v>
      </c>
      <c r="D49" s="161"/>
      <c r="E49" s="161"/>
      <c r="F49" s="14">
        <f t="shared" si="4"/>
        <v>0</v>
      </c>
      <c r="G49" s="15"/>
      <c r="H49" s="15">
        <f t="shared" si="5"/>
        <v>0</v>
      </c>
      <c r="I49" s="5"/>
      <c r="J49" s="125">
        <f t="shared" si="6"/>
        <v>0</v>
      </c>
      <c r="K49" s="15">
        <f t="shared" si="7"/>
        <v>0</v>
      </c>
      <c r="L49" s="69"/>
      <c r="M49" s="32"/>
      <c r="N49" s="208"/>
    </row>
    <row r="50" spans="1:14" ht="25.5" x14ac:dyDescent="0.2">
      <c r="A50" s="71">
        <v>3</v>
      </c>
      <c r="B50" s="72" t="s">
        <v>280</v>
      </c>
      <c r="C50" s="146"/>
      <c r="D50" s="161"/>
      <c r="E50" s="161"/>
      <c r="F50" s="14">
        <f t="shared" si="4"/>
        <v>0</v>
      </c>
      <c r="G50" s="146"/>
      <c r="H50" s="146"/>
      <c r="I50" s="146"/>
      <c r="J50" s="146"/>
      <c r="K50" s="146"/>
      <c r="L50" s="146"/>
      <c r="M50" s="146"/>
      <c r="N50" s="208"/>
    </row>
    <row r="51" spans="1:14" ht="38.25" x14ac:dyDescent="0.2">
      <c r="A51" s="11" t="s">
        <v>115</v>
      </c>
      <c r="B51" s="70" t="s">
        <v>281</v>
      </c>
      <c r="C51" s="38" t="s">
        <v>0</v>
      </c>
      <c r="D51" s="161"/>
      <c r="E51" s="161"/>
      <c r="F51" s="14">
        <f t="shared" si="4"/>
        <v>0</v>
      </c>
      <c r="G51" s="138"/>
      <c r="H51" s="15">
        <f t="shared" ref="H51:H85" si="8">F51*G51</f>
        <v>0</v>
      </c>
      <c r="I51" s="5"/>
      <c r="J51" s="125">
        <f t="shared" ref="J51:J85" si="9">H51*I51</f>
        <v>0</v>
      </c>
      <c r="K51" s="15">
        <f t="shared" ref="K51:K85" si="10">H51+J51</f>
        <v>0</v>
      </c>
      <c r="L51" s="69"/>
      <c r="M51" s="32"/>
      <c r="N51" s="208"/>
    </row>
    <row r="52" spans="1:14" ht="25.5" x14ac:dyDescent="0.2">
      <c r="A52" s="11" t="s">
        <v>282</v>
      </c>
      <c r="B52" s="70" t="s">
        <v>283</v>
      </c>
      <c r="C52" s="38" t="s">
        <v>0</v>
      </c>
      <c r="D52" s="161"/>
      <c r="E52" s="161"/>
      <c r="F52" s="14">
        <f t="shared" si="4"/>
        <v>0</v>
      </c>
      <c r="G52" s="139"/>
      <c r="H52" s="15">
        <f t="shared" si="8"/>
        <v>0</v>
      </c>
      <c r="I52" s="5"/>
      <c r="J52" s="125">
        <f t="shared" si="9"/>
        <v>0</v>
      </c>
      <c r="K52" s="15">
        <f t="shared" si="10"/>
        <v>0</v>
      </c>
      <c r="L52" s="73"/>
      <c r="M52" s="32"/>
      <c r="N52" s="208"/>
    </row>
    <row r="53" spans="1:14" ht="25.5" x14ac:dyDescent="0.2">
      <c r="A53" s="11" t="s">
        <v>284</v>
      </c>
      <c r="B53" s="70" t="s">
        <v>285</v>
      </c>
      <c r="C53" s="38" t="s">
        <v>0</v>
      </c>
      <c r="D53" s="161"/>
      <c r="E53" s="161"/>
      <c r="F53" s="14">
        <f t="shared" si="4"/>
        <v>0</v>
      </c>
      <c r="G53" s="138"/>
      <c r="H53" s="15">
        <f t="shared" si="8"/>
        <v>0</v>
      </c>
      <c r="I53" s="5"/>
      <c r="J53" s="125">
        <f t="shared" si="9"/>
        <v>0</v>
      </c>
      <c r="K53" s="15">
        <f t="shared" si="10"/>
        <v>0</v>
      </c>
      <c r="L53" s="69"/>
      <c r="M53" s="32"/>
      <c r="N53" s="208"/>
    </row>
    <row r="54" spans="1:14" ht="38.25" x14ac:dyDescent="0.2">
      <c r="A54" s="11" t="s">
        <v>286</v>
      </c>
      <c r="B54" s="70" t="s">
        <v>287</v>
      </c>
      <c r="C54" s="38" t="s">
        <v>0</v>
      </c>
      <c r="D54" s="161"/>
      <c r="E54" s="161"/>
      <c r="F54" s="14">
        <f t="shared" si="4"/>
        <v>0</v>
      </c>
      <c r="G54" s="138"/>
      <c r="H54" s="15">
        <f t="shared" si="8"/>
        <v>0</v>
      </c>
      <c r="I54" s="5"/>
      <c r="J54" s="125">
        <f t="shared" si="9"/>
        <v>0</v>
      </c>
      <c r="K54" s="15">
        <f t="shared" si="10"/>
        <v>0</v>
      </c>
      <c r="L54" s="69"/>
      <c r="M54" s="32"/>
      <c r="N54" s="208"/>
    </row>
    <row r="55" spans="1:14" ht="38.25" x14ac:dyDescent="0.2">
      <c r="A55" s="11" t="s">
        <v>288</v>
      </c>
      <c r="B55" s="70" t="s">
        <v>289</v>
      </c>
      <c r="C55" s="38" t="s">
        <v>0</v>
      </c>
      <c r="D55" s="161"/>
      <c r="E55" s="161"/>
      <c r="F55" s="14">
        <f t="shared" si="4"/>
        <v>0</v>
      </c>
      <c r="G55" s="138"/>
      <c r="H55" s="15">
        <f t="shared" si="8"/>
        <v>0</v>
      </c>
      <c r="I55" s="5"/>
      <c r="J55" s="125">
        <f t="shared" si="9"/>
        <v>0</v>
      </c>
      <c r="K55" s="15">
        <f t="shared" si="10"/>
        <v>0</v>
      </c>
      <c r="L55" s="69"/>
      <c r="M55" s="32"/>
      <c r="N55" s="208"/>
    </row>
    <row r="56" spans="1:14" ht="38.25" x14ac:dyDescent="0.2">
      <c r="A56" s="11" t="s">
        <v>290</v>
      </c>
      <c r="B56" s="70" t="s">
        <v>291</v>
      </c>
      <c r="C56" s="38" t="s">
        <v>0</v>
      </c>
      <c r="D56" s="161"/>
      <c r="E56" s="161"/>
      <c r="F56" s="14">
        <f t="shared" si="4"/>
        <v>0</v>
      </c>
      <c r="G56" s="138"/>
      <c r="H56" s="15">
        <f t="shared" si="8"/>
        <v>0</v>
      </c>
      <c r="I56" s="5"/>
      <c r="J56" s="125">
        <f t="shared" si="9"/>
        <v>0</v>
      </c>
      <c r="K56" s="15">
        <f t="shared" si="10"/>
        <v>0</v>
      </c>
      <c r="L56" s="69"/>
      <c r="M56" s="32"/>
      <c r="N56" s="208"/>
    </row>
    <row r="57" spans="1:14" ht="51" x14ac:dyDescent="0.2">
      <c r="A57" s="11" t="s">
        <v>292</v>
      </c>
      <c r="B57" s="70" t="s">
        <v>293</v>
      </c>
      <c r="C57" s="38" t="s">
        <v>0</v>
      </c>
      <c r="D57" s="161"/>
      <c r="E57" s="161"/>
      <c r="F57" s="14">
        <f t="shared" si="4"/>
        <v>0</v>
      </c>
      <c r="G57" s="138"/>
      <c r="H57" s="15">
        <f t="shared" si="8"/>
        <v>0</v>
      </c>
      <c r="I57" s="5"/>
      <c r="J57" s="125">
        <f t="shared" si="9"/>
        <v>0</v>
      </c>
      <c r="K57" s="15">
        <f t="shared" si="10"/>
        <v>0</v>
      </c>
      <c r="L57" s="69"/>
      <c r="M57" s="32"/>
      <c r="N57" s="208"/>
    </row>
    <row r="58" spans="1:14" ht="51" x14ac:dyDescent="0.2">
      <c r="A58" s="11" t="s">
        <v>294</v>
      </c>
      <c r="B58" s="70" t="s">
        <v>295</v>
      </c>
      <c r="C58" s="38" t="s">
        <v>0</v>
      </c>
      <c r="D58" s="161"/>
      <c r="E58" s="161"/>
      <c r="F58" s="14">
        <f t="shared" si="4"/>
        <v>0</v>
      </c>
      <c r="G58" s="138"/>
      <c r="H58" s="15">
        <f t="shared" si="8"/>
        <v>0</v>
      </c>
      <c r="I58" s="5"/>
      <c r="J58" s="125">
        <f t="shared" si="9"/>
        <v>0</v>
      </c>
      <c r="K58" s="15">
        <f t="shared" si="10"/>
        <v>0</v>
      </c>
      <c r="L58" s="69"/>
      <c r="M58" s="32"/>
      <c r="N58" s="208"/>
    </row>
    <row r="59" spans="1:14" ht="51" x14ac:dyDescent="0.2">
      <c r="A59" s="11" t="s">
        <v>296</v>
      </c>
      <c r="B59" s="70" t="s">
        <v>297</v>
      </c>
      <c r="C59" s="38" t="s">
        <v>0</v>
      </c>
      <c r="D59" s="161"/>
      <c r="E59" s="161"/>
      <c r="F59" s="14">
        <f t="shared" si="4"/>
        <v>0</v>
      </c>
      <c r="G59" s="138"/>
      <c r="H59" s="15">
        <f t="shared" si="8"/>
        <v>0</v>
      </c>
      <c r="I59" s="5"/>
      <c r="J59" s="125">
        <f t="shared" si="9"/>
        <v>0</v>
      </c>
      <c r="K59" s="15">
        <f t="shared" si="10"/>
        <v>0</v>
      </c>
      <c r="L59" s="69"/>
      <c r="M59" s="32"/>
      <c r="N59" s="208"/>
    </row>
    <row r="60" spans="1:14" ht="25.5" x14ac:dyDescent="0.2">
      <c r="A60" s="11" t="s">
        <v>298</v>
      </c>
      <c r="B60" s="70" t="s">
        <v>299</v>
      </c>
      <c r="C60" s="38" t="s">
        <v>0</v>
      </c>
      <c r="D60" s="161"/>
      <c r="E60" s="161"/>
      <c r="F60" s="14">
        <f t="shared" si="4"/>
        <v>0</v>
      </c>
      <c r="G60" s="138"/>
      <c r="H60" s="15">
        <f t="shared" si="8"/>
        <v>0</v>
      </c>
      <c r="I60" s="5"/>
      <c r="J60" s="125">
        <f t="shared" si="9"/>
        <v>0</v>
      </c>
      <c r="K60" s="15">
        <f t="shared" si="10"/>
        <v>0</v>
      </c>
      <c r="L60" s="69"/>
      <c r="M60" s="32"/>
      <c r="N60" s="208"/>
    </row>
    <row r="61" spans="1:14" ht="25.5" x14ac:dyDescent="0.2">
      <c r="A61" s="11" t="s">
        <v>300</v>
      </c>
      <c r="B61" s="70" t="s">
        <v>301</v>
      </c>
      <c r="C61" s="38" t="s">
        <v>0</v>
      </c>
      <c r="D61" s="161"/>
      <c r="E61" s="161"/>
      <c r="F61" s="14">
        <f t="shared" si="4"/>
        <v>0</v>
      </c>
      <c r="G61" s="138"/>
      <c r="H61" s="15">
        <f t="shared" si="8"/>
        <v>0</v>
      </c>
      <c r="I61" s="5"/>
      <c r="J61" s="125">
        <f t="shared" si="9"/>
        <v>0</v>
      </c>
      <c r="K61" s="15">
        <f t="shared" si="10"/>
        <v>0</v>
      </c>
      <c r="L61" s="69"/>
      <c r="M61" s="32"/>
      <c r="N61" s="208"/>
    </row>
    <row r="62" spans="1:14" ht="25.5" x14ac:dyDescent="0.2">
      <c r="A62" s="11" t="s">
        <v>302</v>
      </c>
      <c r="B62" s="70" t="s">
        <v>303</v>
      </c>
      <c r="C62" s="38" t="s">
        <v>0</v>
      </c>
      <c r="D62" s="161"/>
      <c r="E62" s="161"/>
      <c r="F62" s="14">
        <f t="shared" si="4"/>
        <v>0</v>
      </c>
      <c r="G62" s="138"/>
      <c r="H62" s="15">
        <f t="shared" si="8"/>
        <v>0</v>
      </c>
      <c r="I62" s="5"/>
      <c r="J62" s="125">
        <f t="shared" si="9"/>
        <v>0</v>
      </c>
      <c r="K62" s="15">
        <f t="shared" si="10"/>
        <v>0</v>
      </c>
      <c r="L62" s="69"/>
      <c r="M62" s="32"/>
      <c r="N62" s="208"/>
    </row>
    <row r="63" spans="1:14" ht="25.5" x14ac:dyDescent="0.2">
      <c r="A63" s="11" t="s">
        <v>304</v>
      </c>
      <c r="B63" s="70" t="s">
        <v>305</v>
      </c>
      <c r="C63" s="38" t="s">
        <v>0</v>
      </c>
      <c r="D63" s="161"/>
      <c r="E63" s="161"/>
      <c r="F63" s="14">
        <f t="shared" si="4"/>
        <v>0</v>
      </c>
      <c r="G63" s="138"/>
      <c r="H63" s="15">
        <f t="shared" si="8"/>
        <v>0</v>
      </c>
      <c r="I63" s="5"/>
      <c r="J63" s="125">
        <f t="shared" si="9"/>
        <v>0</v>
      </c>
      <c r="K63" s="15">
        <f t="shared" si="10"/>
        <v>0</v>
      </c>
      <c r="L63" s="69"/>
      <c r="M63" s="32"/>
      <c r="N63" s="208"/>
    </row>
    <row r="64" spans="1:14" ht="25.5" x14ac:dyDescent="0.2">
      <c r="A64" s="11" t="s">
        <v>306</v>
      </c>
      <c r="B64" s="70" t="s">
        <v>307</v>
      </c>
      <c r="C64" s="38" t="s">
        <v>0</v>
      </c>
      <c r="D64" s="161"/>
      <c r="E64" s="161"/>
      <c r="F64" s="14">
        <f t="shared" si="4"/>
        <v>0</v>
      </c>
      <c r="G64" s="138"/>
      <c r="H64" s="15">
        <f t="shared" si="8"/>
        <v>0</v>
      </c>
      <c r="I64" s="5"/>
      <c r="J64" s="125">
        <f t="shared" si="9"/>
        <v>0</v>
      </c>
      <c r="K64" s="15">
        <f t="shared" si="10"/>
        <v>0</v>
      </c>
      <c r="L64" s="69"/>
      <c r="M64" s="32"/>
      <c r="N64" s="208"/>
    </row>
    <row r="65" spans="1:14" ht="25.5" x14ac:dyDescent="0.2">
      <c r="A65" s="11" t="s">
        <v>308</v>
      </c>
      <c r="B65" s="70" t="s">
        <v>309</v>
      </c>
      <c r="C65" s="38" t="s">
        <v>0</v>
      </c>
      <c r="D65" s="161"/>
      <c r="E65" s="161"/>
      <c r="F65" s="14">
        <f t="shared" si="4"/>
        <v>0</v>
      </c>
      <c r="G65" s="138"/>
      <c r="H65" s="15">
        <f t="shared" si="8"/>
        <v>0</v>
      </c>
      <c r="I65" s="5"/>
      <c r="J65" s="125">
        <f t="shared" si="9"/>
        <v>0</v>
      </c>
      <c r="K65" s="15">
        <f t="shared" si="10"/>
        <v>0</v>
      </c>
      <c r="L65" s="69"/>
      <c r="M65" s="32"/>
      <c r="N65" s="208"/>
    </row>
    <row r="66" spans="1:14" ht="25.5" x14ac:dyDescent="0.2">
      <c r="A66" s="11" t="s">
        <v>310</v>
      </c>
      <c r="B66" s="70" t="s">
        <v>311</v>
      </c>
      <c r="C66" s="38" t="s">
        <v>0</v>
      </c>
      <c r="D66" s="161"/>
      <c r="E66" s="161"/>
      <c r="F66" s="14">
        <f t="shared" si="4"/>
        <v>0</v>
      </c>
      <c r="G66" s="138"/>
      <c r="H66" s="15">
        <f t="shared" si="8"/>
        <v>0</v>
      </c>
      <c r="I66" s="5"/>
      <c r="J66" s="125">
        <f t="shared" si="9"/>
        <v>0</v>
      </c>
      <c r="K66" s="15">
        <f t="shared" si="10"/>
        <v>0</v>
      </c>
      <c r="L66" s="69"/>
      <c r="M66" s="32"/>
      <c r="N66" s="208"/>
    </row>
    <row r="67" spans="1:14" ht="25.5" x14ac:dyDescent="0.2">
      <c r="A67" s="11" t="s">
        <v>312</v>
      </c>
      <c r="B67" s="70" t="s">
        <v>313</v>
      </c>
      <c r="C67" s="38" t="s">
        <v>0</v>
      </c>
      <c r="D67" s="161"/>
      <c r="E67" s="161"/>
      <c r="F67" s="14">
        <f t="shared" si="4"/>
        <v>0</v>
      </c>
      <c r="G67" s="138"/>
      <c r="H67" s="15">
        <f t="shared" si="8"/>
        <v>0</v>
      </c>
      <c r="I67" s="5"/>
      <c r="J67" s="125">
        <f t="shared" si="9"/>
        <v>0</v>
      </c>
      <c r="K67" s="15">
        <f t="shared" si="10"/>
        <v>0</v>
      </c>
      <c r="L67" s="69"/>
      <c r="M67" s="32"/>
      <c r="N67" s="208"/>
    </row>
    <row r="68" spans="1:14" ht="25.5" x14ac:dyDescent="0.2">
      <c r="A68" s="11" t="s">
        <v>314</v>
      </c>
      <c r="B68" s="70" t="s">
        <v>315</v>
      </c>
      <c r="C68" s="38" t="s">
        <v>0</v>
      </c>
      <c r="D68" s="161"/>
      <c r="E68" s="161"/>
      <c r="F68" s="14">
        <f t="shared" si="4"/>
        <v>0</v>
      </c>
      <c r="G68" s="138"/>
      <c r="H68" s="15">
        <f t="shared" si="8"/>
        <v>0</v>
      </c>
      <c r="I68" s="5"/>
      <c r="J68" s="125">
        <f t="shared" si="9"/>
        <v>0</v>
      </c>
      <c r="K68" s="15">
        <f t="shared" si="10"/>
        <v>0</v>
      </c>
      <c r="L68" s="69"/>
      <c r="M68" s="32"/>
      <c r="N68" s="208"/>
    </row>
    <row r="69" spans="1:14" ht="25.5" x14ac:dyDescent="0.2">
      <c r="A69" s="11" t="s">
        <v>316</v>
      </c>
      <c r="B69" s="70" t="s">
        <v>317</v>
      </c>
      <c r="C69" s="38" t="s">
        <v>0</v>
      </c>
      <c r="D69" s="161"/>
      <c r="E69" s="161"/>
      <c r="F69" s="14">
        <f t="shared" si="4"/>
        <v>0</v>
      </c>
      <c r="G69" s="138"/>
      <c r="H69" s="15">
        <f t="shared" si="8"/>
        <v>0</v>
      </c>
      <c r="I69" s="5"/>
      <c r="J69" s="125">
        <f t="shared" si="9"/>
        <v>0</v>
      </c>
      <c r="K69" s="15">
        <f t="shared" si="10"/>
        <v>0</v>
      </c>
      <c r="L69" s="69"/>
      <c r="M69" s="32"/>
      <c r="N69" s="208"/>
    </row>
    <row r="70" spans="1:14" ht="25.5" x14ac:dyDescent="0.2">
      <c r="A70" s="11" t="s">
        <v>318</v>
      </c>
      <c r="B70" s="70" t="s">
        <v>319</v>
      </c>
      <c r="C70" s="38" t="s">
        <v>0</v>
      </c>
      <c r="D70" s="161"/>
      <c r="E70" s="161"/>
      <c r="F70" s="14">
        <f t="shared" si="4"/>
        <v>0</v>
      </c>
      <c r="G70" s="138"/>
      <c r="H70" s="15">
        <f t="shared" si="8"/>
        <v>0</v>
      </c>
      <c r="I70" s="5"/>
      <c r="J70" s="125">
        <f t="shared" si="9"/>
        <v>0</v>
      </c>
      <c r="K70" s="15">
        <f t="shared" si="10"/>
        <v>0</v>
      </c>
      <c r="L70" s="69"/>
      <c r="M70" s="32"/>
      <c r="N70" s="208"/>
    </row>
    <row r="71" spans="1:14" ht="25.5" x14ac:dyDescent="0.2">
      <c r="A71" s="11" t="s">
        <v>320</v>
      </c>
      <c r="B71" s="70" t="s">
        <v>321</v>
      </c>
      <c r="C71" s="38" t="s">
        <v>0</v>
      </c>
      <c r="D71" s="161"/>
      <c r="E71" s="161"/>
      <c r="F71" s="14">
        <f t="shared" ref="F71:F85" si="11">SUM(D71:E71)</f>
        <v>0</v>
      </c>
      <c r="G71" s="138"/>
      <c r="H71" s="15">
        <f t="shared" si="8"/>
        <v>0</v>
      </c>
      <c r="I71" s="5"/>
      <c r="J71" s="125">
        <f t="shared" si="9"/>
        <v>0</v>
      </c>
      <c r="K71" s="15">
        <f t="shared" si="10"/>
        <v>0</v>
      </c>
      <c r="L71" s="69"/>
      <c r="M71" s="32"/>
      <c r="N71" s="208"/>
    </row>
    <row r="72" spans="1:14" ht="38.25" x14ac:dyDescent="0.2">
      <c r="A72" s="11" t="s">
        <v>322</v>
      </c>
      <c r="B72" s="74" t="s">
        <v>323</v>
      </c>
      <c r="C72" s="38" t="s">
        <v>0</v>
      </c>
      <c r="D72" s="161"/>
      <c r="E72" s="161"/>
      <c r="F72" s="14">
        <f t="shared" si="11"/>
        <v>0</v>
      </c>
      <c r="G72" s="138"/>
      <c r="H72" s="15">
        <f t="shared" si="8"/>
        <v>0</v>
      </c>
      <c r="I72" s="5"/>
      <c r="J72" s="125">
        <f t="shared" si="9"/>
        <v>0</v>
      </c>
      <c r="K72" s="15">
        <f t="shared" si="10"/>
        <v>0</v>
      </c>
      <c r="L72" s="69"/>
      <c r="M72" s="32"/>
      <c r="N72" s="208"/>
    </row>
    <row r="73" spans="1:14" ht="25.5" x14ac:dyDescent="0.2">
      <c r="A73" s="11" t="s">
        <v>324</v>
      </c>
      <c r="B73" s="70" t="s">
        <v>325</v>
      </c>
      <c r="C73" s="38" t="s">
        <v>0</v>
      </c>
      <c r="D73" s="161"/>
      <c r="E73" s="161"/>
      <c r="F73" s="14">
        <f t="shared" si="11"/>
        <v>0</v>
      </c>
      <c r="G73" s="138"/>
      <c r="H73" s="15">
        <f t="shared" si="8"/>
        <v>0</v>
      </c>
      <c r="I73" s="5"/>
      <c r="J73" s="125">
        <f t="shared" si="9"/>
        <v>0</v>
      </c>
      <c r="K73" s="15">
        <f t="shared" si="10"/>
        <v>0</v>
      </c>
      <c r="L73" s="69"/>
      <c r="M73" s="32"/>
      <c r="N73" s="208"/>
    </row>
    <row r="74" spans="1:14" ht="38.25" x14ac:dyDescent="0.2">
      <c r="A74" s="11" t="s">
        <v>326</v>
      </c>
      <c r="B74" s="70" t="s">
        <v>327</v>
      </c>
      <c r="C74" s="38" t="s">
        <v>0</v>
      </c>
      <c r="D74" s="161"/>
      <c r="E74" s="161"/>
      <c r="F74" s="14">
        <f t="shared" si="11"/>
        <v>0</v>
      </c>
      <c r="G74" s="138"/>
      <c r="H74" s="15">
        <f t="shared" si="8"/>
        <v>0</v>
      </c>
      <c r="I74" s="5"/>
      <c r="J74" s="125">
        <f t="shared" si="9"/>
        <v>0</v>
      </c>
      <c r="K74" s="15">
        <f t="shared" si="10"/>
        <v>0</v>
      </c>
      <c r="L74" s="69"/>
      <c r="M74" s="32"/>
      <c r="N74" s="208"/>
    </row>
    <row r="75" spans="1:14" ht="25.5" x14ac:dyDescent="0.2">
      <c r="A75" s="11" t="s">
        <v>328</v>
      </c>
      <c r="B75" s="70" t="s">
        <v>329</v>
      </c>
      <c r="C75" s="38" t="s">
        <v>0</v>
      </c>
      <c r="D75" s="161"/>
      <c r="E75" s="161"/>
      <c r="F75" s="14">
        <f t="shared" si="11"/>
        <v>0</v>
      </c>
      <c r="G75" s="138"/>
      <c r="H75" s="15">
        <f t="shared" si="8"/>
        <v>0</v>
      </c>
      <c r="I75" s="5"/>
      <c r="J75" s="125">
        <f t="shared" si="9"/>
        <v>0</v>
      </c>
      <c r="K75" s="15">
        <f t="shared" si="10"/>
        <v>0</v>
      </c>
      <c r="L75" s="69"/>
      <c r="M75" s="32"/>
      <c r="N75" s="208"/>
    </row>
    <row r="76" spans="1:14" ht="25.5" x14ac:dyDescent="0.2">
      <c r="A76" s="11" t="s">
        <v>330</v>
      </c>
      <c r="B76" s="70" t="s">
        <v>331</v>
      </c>
      <c r="C76" s="38" t="s">
        <v>0</v>
      </c>
      <c r="D76" s="161"/>
      <c r="E76" s="161"/>
      <c r="F76" s="14">
        <f t="shared" si="11"/>
        <v>0</v>
      </c>
      <c r="G76" s="138"/>
      <c r="H76" s="15">
        <f t="shared" si="8"/>
        <v>0</v>
      </c>
      <c r="I76" s="5"/>
      <c r="J76" s="125">
        <f t="shared" si="9"/>
        <v>0</v>
      </c>
      <c r="K76" s="15">
        <f t="shared" si="10"/>
        <v>0</v>
      </c>
      <c r="L76" s="69"/>
      <c r="M76" s="32"/>
      <c r="N76" s="208"/>
    </row>
    <row r="77" spans="1:14" ht="38.25" x14ac:dyDescent="0.2">
      <c r="A77" s="11" t="s">
        <v>332</v>
      </c>
      <c r="B77" s="70" t="s">
        <v>333</v>
      </c>
      <c r="C77" s="38" t="s">
        <v>0</v>
      </c>
      <c r="D77" s="161"/>
      <c r="E77" s="161"/>
      <c r="F77" s="14">
        <f t="shared" si="11"/>
        <v>0</v>
      </c>
      <c r="G77" s="138"/>
      <c r="H77" s="15">
        <f t="shared" si="8"/>
        <v>0</v>
      </c>
      <c r="I77" s="5"/>
      <c r="J77" s="125">
        <f t="shared" si="9"/>
        <v>0</v>
      </c>
      <c r="K77" s="15">
        <f t="shared" si="10"/>
        <v>0</v>
      </c>
      <c r="L77" s="69"/>
      <c r="M77" s="32"/>
      <c r="N77" s="208"/>
    </row>
    <row r="78" spans="1:14" ht="25.5" x14ac:dyDescent="0.2">
      <c r="A78" s="11" t="s">
        <v>334</v>
      </c>
      <c r="B78" s="70" t="s">
        <v>335</v>
      </c>
      <c r="C78" s="38" t="s">
        <v>0</v>
      </c>
      <c r="D78" s="161"/>
      <c r="E78" s="161"/>
      <c r="F78" s="14">
        <f t="shared" si="11"/>
        <v>0</v>
      </c>
      <c r="G78" s="138"/>
      <c r="H78" s="15">
        <f t="shared" si="8"/>
        <v>0</v>
      </c>
      <c r="I78" s="5"/>
      <c r="J78" s="125">
        <f t="shared" si="9"/>
        <v>0</v>
      </c>
      <c r="K78" s="15">
        <f t="shared" si="10"/>
        <v>0</v>
      </c>
      <c r="L78" s="69"/>
      <c r="M78" s="32"/>
      <c r="N78" s="208"/>
    </row>
    <row r="79" spans="1:14" ht="25.5" x14ac:dyDescent="0.2">
      <c r="A79" s="11" t="s">
        <v>336</v>
      </c>
      <c r="B79" s="70" t="s">
        <v>337</v>
      </c>
      <c r="C79" s="38" t="s">
        <v>0</v>
      </c>
      <c r="D79" s="161"/>
      <c r="E79" s="161"/>
      <c r="F79" s="14">
        <f t="shared" si="11"/>
        <v>0</v>
      </c>
      <c r="G79" s="138"/>
      <c r="H79" s="15">
        <f t="shared" si="8"/>
        <v>0</v>
      </c>
      <c r="I79" s="5"/>
      <c r="J79" s="125">
        <f t="shared" si="9"/>
        <v>0</v>
      </c>
      <c r="K79" s="15">
        <f t="shared" si="10"/>
        <v>0</v>
      </c>
      <c r="L79" s="69"/>
      <c r="M79" s="32"/>
      <c r="N79" s="208"/>
    </row>
    <row r="80" spans="1:14" ht="25.5" x14ac:dyDescent="0.2">
      <c r="A80" s="11" t="s">
        <v>338</v>
      </c>
      <c r="B80" s="70" t="s">
        <v>339</v>
      </c>
      <c r="C80" s="38" t="s">
        <v>0</v>
      </c>
      <c r="D80" s="161"/>
      <c r="E80" s="161"/>
      <c r="F80" s="14">
        <f t="shared" si="11"/>
        <v>0</v>
      </c>
      <c r="G80" s="138"/>
      <c r="H80" s="15">
        <f t="shared" si="8"/>
        <v>0</v>
      </c>
      <c r="I80" s="5"/>
      <c r="J80" s="125">
        <f t="shared" si="9"/>
        <v>0</v>
      </c>
      <c r="K80" s="15">
        <f t="shared" si="10"/>
        <v>0</v>
      </c>
      <c r="L80" s="69"/>
      <c r="M80" s="32"/>
      <c r="N80" s="208"/>
    </row>
    <row r="81" spans="1:14" ht="25.5" x14ac:dyDescent="0.2">
      <c r="A81" s="11" t="s">
        <v>340</v>
      </c>
      <c r="B81" s="70" t="s">
        <v>341</v>
      </c>
      <c r="C81" s="38" t="s">
        <v>0</v>
      </c>
      <c r="D81" s="161"/>
      <c r="E81" s="161"/>
      <c r="F81" s="14">
        <f t="shared" si="11"/>
        <v>0</v>
      </c>
      <c r="G81" s="138"/>
      <c r="H81" s="15">
        <f t="shared" si="8"/>
        <v>0</v>
      </c>
      <c r="I81" s="5"/>
      <c r="J81" s="125">
        <f t="shared" si="9"/>
        <v>0</v>
      </c>
      <c r="K81" s="15">
        <f t="shared" si="10"/>
        <v>0</v>
      </c>
      <c r="L81" s="69"/>
      <c r="M81" s="32"/>
      <c r="N81" s="208"/>
    </row>
    <row r="82" spans="1:14" x14ac:dyDescent="0.2">
      <c r="A82" s="11" t="s">
        <v>342</v>
      </c>
      <c r="B82" s="70" t="s">
        <v>343</v>
      </c>
      <c r="C82" s="38" t="s">
        <v>0</v>
      </c>
      <c r="D82" s="161"/>
      <c r="E82" s="161"/>
      <c r="F82" s="14">
        <f t="shared" si="11"/>
        <v>0</v>
      </c>
      <c r="G82" s="138"/>
      <c r="H82" s="15">
        <f t="shared" si="8"/>
        <v>0</v>
      </c>
      <c r="I82" s="5"/>
      <c r="J82" s="125">
        <f t="shared" si="9"/>
        <v>0</v>
      </c>
      <c r="K82" s="15">
        <f t="shared" si="10"/>
        <v>0</v>
      </c>
      <c r="L82" s="69"/>
      <c r="M82" s="32"/>
      <c r="N82" s="208"/>
    </row>
    <row r="83" spans="1:14" ht="25.5" x14ac:dyDescent="0.2">
      <c r="A83" s="11" t="s">
        <v>344</v>
      </c>
      <c r="B83" s="70" t="s">
        <v>345</v>
      </c>
      <c r="C83" s="38" t="s">
        <v>0</v>
      </c>
      <c r="D83" s="161"/>
      <c r="E83" s="161"/>
      <c r="F83" s="14">
        <f t="shared" si="11"/>
        <v>0</v>
      </c>
      <c r="G83" s="138"/>
      <c r="H83" s="15">
        <f t="shared" si="8"/>
        <v>0</v>
      </c>
      <c r="I83" s="5"/>
      <c r="J83" s="125">
        <f t="shared" si="9"/>
        <v>0</v>
      </c>
      <c r="K83" s="15">
        <f t="shared" si="10"/>
        <v>0</v>
      </c>
      <c r="L83" s="69"/>
      <c r="M83" s="32"/>
      <c r="N83" s="208"/>
    </row>
    <row r="84" spans="1:14" ht="25.5" x14ac:dyDescent="0.2">
      <c r="A84" s="11" t="s">
        <v>346</v>
      </c>
      <c r="B84" s="70" t="s">
        <v>347</v>
      </c>
      <c r="C84" s="38" t="s">
        <v>0</v>
      </c>
      <c r="D84" s="161"/>
      <c r="E84" s="161"/>
      <c r="F84" s="14">
        <f t="shared" si="11"/>
        <v>0</v>
      </c>
      <c r="G84" s="138"/>
      <c r="H84" s="15">
        <f t="shared" si="8"/>
        <v>0</v>
      </c>
      <c r="I84" s="5"/>
      <c r="J84" s="125">
        <f t="shared" si="9"/>
        <v>0</v>
      </c>
      <c r="K84" s="15">
        <f t="shared" si="10"/>
        <v>0</v>
      </c>
      <c r="L84" s="69"/>
      <c r="M84" s="32"/>
      <c r="N84" s="208"/>
    </row>
    <row r="85" spans="1:14" x14ac:dyDescent="0.2">
      <c r="A85" s="11" t="s">
        <v>348</v>
      </c>
      <c r="B85" s="70" t="s">
        <v>349</v>
      </c>
      <c r="C85" s="38" t="s">
        <v>0</v>
      </c>
      <c r="D85" s="161"/>
      <c r="E85" s="161"/>
      <c r="F85" s="14">
        <f t="shared" si="11"/>
        <v>0</v>
      </c>
      <c r="G85" s="138"/>
      <c r="H85" s="15">
        <f t="shared" si="8"/>
        <v>0</v>
      </c>
      <c r="I85" s="5"/>
      <c r="J85" s="125">
        <f t="shared" si="9"/>
        <v>0</v>
      </c>
      <c r="K85" s="15">
        <f t="shared" si="10"/>
        <v>0</v>
      </c>
      <c r="L85" s="69"/>
      <c r="M85" s="32"/>
      <c r="N85" s="208"/>
    </row>
    <row r="86" spans="1:14" ht="30" customHeight="1" x14ac:dyDescent="0.25">
      <c r="A86" s="16"/>
      <c r="B86" s="16"/>
      <c r="C86" s="17"/>
      <c r="D86" s="153"/>
      <c r="E86" s="153"/>
      <c r="F86" s="153"/>
      <c r="G86" s="154" t="s">
        <v>895</v>
      </c>
      <c r="H86" s="6">
        <f>SUM(H5:H85)</f>
        <v>0</v>
      </c>
      <c r="I86" s="131"/>
      <c r="J86" s="6">
        <f>SUM(J5:J85)</f>
        <v>0</v>
      </c>
      <c r="K86" s="126">
        <f>SUM(K5:K85)</f>
        <v>0</v>
      </c>
      <c r="L86" s="152" t="s">
        <v>896</v>
      </c>
      <c r="M86" s="16"/>
      <c r="N86" s="209"/>
    </row>
    <row r="87" spans="1:14" x14ac:dyDescent="0.2">
      <c r="H87" s="20"/>
      <c r="J87" s="20"/>
      <c r="K87" s="20"/>
      <c r="L87" s="28"/>
    </row>
    <row r="88" spans="1:14" x14ac:dyDescent="0.2">
      <c r="H88" s="20"/>
      <c r="J88" s="20"/>
      <c r="K88" s="20"/>
      <c r="L88" s="28"/>
    </row>
    <row r="89" spans="1:14" x14ac:dyDescent="0.2">
      <c r="H89" s="20"/>
      <c r="J89" s="20"/>
      <c r="K89" s="20"/>
      <c r="L89" s="28"/>
    </row>
    <row r="90" spans="1:14" x14ac:dyDescent="0.2">
      <c r="H90" s="20"/>
      <c r="J90" s="20"/>
      <c r="K90" s="20"/>
      <c r="L90" s="28"/>
    </row>
    <row r="91" spans="1:14" x14ac:dyDescent="0.2">
      <c r="H91" s="20"/>
      <c r="J91" s="20"/>
      <c r="K91" s="20"/>
      <c r="L91" s="28"/>
    </row>
    <row r="92" spans="1:14" x14ac:dyDescent="0.2">
      <c r="H92" s="20"/>
      <c r="J92" s="20"/>
      <c r="K92" s="20"/>
      <c r="L92" s="28"/>
    </row>
    <row r="93" spans="1:14" x14ac:dyDescent="0.2">
      <c r="H93" s="20"/>
      <c r="J93" s="20"/>
      <c r="K93" s="20"/>
      <c r="L93" s="28"/>
    </row>
    <row r="94" spans="1:14" x14ac:dyDescent="0.2">
      <c r="H94" s="20"/>
      <c r="J94" s="20"/>
      <c r="K94" s="20"/>
      <c r="L94" s="28"/>
    </row>
    <row r="95" spans="1:14" x14ac:dyDescent="0.2">
      <c r="H95" s="20"/>
      <c r="J95" s="20"/>
      <c r="K95" s="20"/>
      <c r="L95" s="28"/>
    </row>
    <row r="96" spans="1:14" x14ac:dyDescent="0.2">
      <c r="H96" s="20"/>
      <c r="J96" s="20"/>
      <c r="K96" s="20"/>
      <c r="L96" s="28"/>
    </row>
    <row r="97" spans="8:12" x14ac:dyDescent="0.2">
      <c r="H97" s="20"/>
      <c r="J97" s="20"/>
      <c r="K97" s="20"/>
      <c r="L97" s="28"/>
    </row>
    <row r="98" spans="8:12" x14ac:dyDescent="0.2">
      <c r="H98" s="20"/>
      <c r="J98" s="20"/>
      <c r="K98" s="20"/>
      <c r="L98" s="28"/>
    </row>
    <row r="99" spans="8:12" x14ac:dyDescent="0.2">
      <c r="H99" s="20"/>
      <c r="J99" s="20"/>
      <c r="K99" s="20"/>
      <c r="L99" s="28"/>
    </row>
    <row r="100" spans="8:12" x14ac:dyDescent="0.2">
      <c r="H100" s="20"/>
      <c r="J100" s="20"/>
      <c r="K100" s="20"/>
      <c r="L100" s="28"/>
    </row>
    <row r="101" spans="8:12" x14ac:dyDescent="0.2">
      <c r="H101" s="20"/>
      <c r="J101" s="20"/>
      <c r="K101" s="20"/>
      <c r="L101" s="28"/>
    </row>
    <row r="102" spans="8:12" x14ac:dyDescent="0.2">
      <c r="H102" s="20"/>
      <c r="J102" s="20"/>
      <c r="K102" s="20"/>
      <c r="L102" s="28"/>
    </row>
    <row r="103" spans="8:12" x14ac:dyDescent="0.2">
      <c r="H103" s="20"/>
      <c r="J103" s="20"/>
      <c r="K103" s="20"/>
      <c r="L103" s="28"/>
    </row>
    <row r="104" spans="8:12" x14ac:dyDescent="0.2">
      <c r="H104" s="20"/>
      <c r="J104" s="20"/>
      <c r="K104" s="20"/>
      <c r="L104" s="28"/>
    </row>
    <row r="105" spans="8:12" x14ac:dyDescent="0.2">
      <c r="H105" s="20"/>
      <c r="J105" s="20"/>
      <c r="K105" s="20"/>
      <c r="L105" s="28"/>
    </row>
    <row r="106" spans="8:12" x14ac:dyDescent="0.2">
      <c r="H106" s="20"/>
      <c r="J106" s="20"/>
      <c r="K106" s="20"/>
      <c r="L106" s="28"/>
    </row>
  </sheetData>
  <sheetProtection algorithmName="SHA-512" hashValue="aZQ9kLBRJ6eLjlu4G39aJV8+kYyyaRJAy1oTSRycfGGYPSrTq466WaK71ObGbeOdA/Qrb9kIdGEun6/gGM3MKA==" saltValue="DhnF2pSqUlDtNa9TxI7D2Q==" spinCount="100000" sheet="1" objects="1" scenarios="1"/>
  <protectedRanges>
    <protectedRange sqref="M86" name="Range1_20"/>
    <protectedRange sqref="L4" name="Range1_16_1"/>
    <protectedRange sqref="M4" name="Range1_20_1"/>
    <protectedRange sqref="M5" name="Range1_16_1_2"/>
  </protectedRanges>
  <mergeCells count="3">
    <mergeCell ref="A1:M2"/>
    <mergeCell ref="A4:M4"/>
    <mergeCell ref="C5:M5"/>
  </mergeCells>
  <printOptions horizontalCentered="1"/>
  <pageMargins left="0.59055118110236227" right="0.59055118110236227" top="0.98425196850393704" bottom="0.78740157480314965" header="0.59055118110236227" footer="0.59055118110236227"/>
  <pageSetup paperSize="9" scale="1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80" zoomScaleSheetLayoutView="80" workbookViewId="0">
      <pane xSplit="8" ySplit="3" topLeftCell="I4" activePane="bottomRight" state="frozen"/>
      <selection activeCell="A4" sqref="A4:M4"/>
      <selection pane="topRight" activeCell="A4" sqref="A4:M4"/>
      <selection pane="bottomLeft" activeCell="A4" sqref="A4:M4"/>
      <selection pane="bottomRight" activeCell="A4" sqref="A4:M4"/>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s="19" customFormat="1" ht="28.5" customHeight="1" x14ac:dyDescent="0.25">
      <c r="A4" s="168" t="s">
        <v>184</v>
      </c>
      <c r="B4" s="169"/>
      <c r="C4" s="169"/>
      <c r="D4" s="169"/>
      <c r="E4" s="169"/>
      <c r="F4" s="169"/>
      <c r="G4" s="169"/>
      <c r="H4" s="169"/>
      <c r="I4" s="169"/>
      <c r="J4" s="169"/>
      <c r="K4" s="169"/>
      <c r="L4" s="169"/>
      <c r="M4" s="170"/>
      <c r="N4" s="220"/>
    </row>
    <row r="5" spans="1:16" customFormat="1" ht="38.25" x14ac:dyDescent="0.25">
      <c r="A5" s="39">
        <v>1</v>
      </c>
      <c r="B5" s="31" t="s">
        <v>185</v>
      </c>
      <c r="C5" s="64" t="s">
        <v>0</v>
      </c>
      <c r="D5" s="161"/>
      <c r="E5" s="161"/>
      <c r="F5" s="14">
        <f t="shared" ref="F5" si="0">SUM(D5:E5)</f>
        <v>0</v>
      </c>
      <c r="G5" s="138"/>
      <c r="H5" s="15">
        <f t="shared" ref="H5:H21" si="1">F5*G5</f>
        <v>0</v>
      </c>
      <c r="I5" s="5"/>
      <c r="J5" s="125">
        <f t="shared" ref="J5:J21" si="2">H5*I5</f>
        <v>0</v>
      </c>
      <c r="K5" s="15">
        <f t="shared" ref="K5:K21" si="3">H5+J5</f>
        <v>0</v>
      </c>
      <c r="L5" s="42"/>
      <c r="M5" s="42"/>
      <c r="N5" s="212"/>
    </row>
    <row r="6" spans="1:16" customFormat="1" ht="38.25" x14ac:dyDescent="0.25">
      <c r="A6" s="39">
        <v>2</v>
      </c>
      <c r="B6" s="31" t="s">
        <v>186</v>
      </c>
      <c r="C6" s="64" t="s">
        <v>0</v>
      </c>
      <c r="D6" s="161"/>
      <c r="E6" s="161"/>
      <c r="F6" s="14">
        <f t="shared" ref="F6:F21" si="4">SUM(D6:E6)</f>
        <v>0</v>
      </c>
      <c r="G6" s="138"/>
      <c r="H6" s="15">
        <f t="shared" si="1"/>
        <v>0</v>
      </c>
      <c r="I6" s="5"/>
      <c r="J6" s="125">
        <f t="shared" si="2"/>
        <v>0</v>
      </c>
      <c r="K6" s="15">
        <f t="shared" si="3"/>
        <v>0</v>
      </c>
      <c r="L6" s="42"/>
      <c r="M6" s="42"/>
      <c r="N6" s="212"/>
    </row>
    <row r="7" spans="1:16" customFormat="1" ht="38.25" x14ac:dyDescent="0.25">
      <c r="A7" s="39">
        <v>3</v>
      </c>
      <c r="B7" s="31" t="s">
        <v>187</v>
      </c>
      <c r="C7" s="64" t="s">
        <v>0</v>
      </c>
      <c r="D7" s="161"/>
      <c r="E7" s="161"/>
      <c r="F7" s="14">
        <f t="shared" si="4"/>
        <v>0</v>
      </c>
      <c r="G7" s="138"/>
      <c r="H7" s="15">
        <f t="shared" si="1"/>
        <v>0</v>
      </c>
      <c r="I7" s="5"/>
      <c r="J7" s="125">
        <f t="shared" si="2"/>
        <v>0</v>
      </c>
      <c r="K7" s="15">
        <f t="shared" si="3"/>
        <v>0</v>
      </c>
      <c r="L7" s="44"/>
      <c r="M7" s="42"/>
      <c r="N7" s="212"/>
    </row>
    <row r="8" spans="1:16" customFormat="1" ht="38.25" x14ac:dyDescent="0.25">
      <c r="A8" s="39">
        <v>4</v>
      </c>
      <c r="B8" s="31" t="s">
        <v>188</v>
      </c>
      <c r="C8" s="64" t="s">
        <v>0</v>
      </c>
      <c r="D8" s="161"/>
      <c r="E8" s="161"/>
      <c r="F8" s="14">
        <f t="shared" si="4"/>
        <v>0</v>
      </c>
      <c r="G8" s="138"/>
      <c r="H8" s="15">
        <f t="shared" si="1"/>
        <v>0</v>
      </c>
      <c r="I8" s="5"/>
      <c r="J8" s="125">
        <f t="shared" si="2"/>
        <v>0</v>
      </c>
      <c r="K8" s="15">
        <f t="shared" si="3"/>
        <v>0</v>
      </c>
      <c r="L8" s="44"/>
      <c r="M8" s="42"/>
      <c r="N8" s="212"/>
    </row>
    <row r="9" spans="1:16" customFormat="1" ht="38.25" x14ac:dyDescent="0.25">
      <c r="A9" s="39">
        <v>5</v>
      </c>
      <c r="B9" s="31" t="s">
        <v>189</v>
      </c>
      <c r="C9" s="64" t="s">
        <v>0</v>
      </c>
      <c r="D9" s="161"/>
      <c r="E9" s="161"/>
      <c r="F9" s="14">
        <f t="shared" si="4"/>
        <v>0</v>
      </c>
      <c r="G9" s="138"/>
      <c r="H9" s="15">
        <f t="shared" si="1"/>
        <v>0</v>
      </c>
      <c r="I9" s="5"/>
      <c r="J9" s="125">
        <f t="shared" si="2"/>
        <v>0</v>
      </c>
      <c r="K9" s="15">
        <f t="shared" si="3"/>
        <v>0</v>
      </c>
      <c r="L9" s="44"/>
      <c r="M9" s="42"/>
      <c r="N9" s="212"/>
    </row>
    <row r="10" spans="1:16" customFormat="1" ht="51" x14ac:dyDescent="0.25">
      <c r="A10" s="39">
        <v>6</v>
      </c>
      <c r="B10" s="31" t="s">
        <v>190</v>
      </c>
      <c r="C10" s="64" t="s">
        <v>0</v>
      </c>
      <c r="D10" s="161"/>
      <c r="E10" s="161"/>
      <c r="F10" s="14">
        <f t="shared" si="4"/>
        <v>0</v>
      </c>
      <c r="G10" s="138"/>
      <c r="H10" s="15">
        <f t="shared" si="1"/>
        <v>0</v>
      </c>
      <c r="I10" s="5"/>
      <c r="J10" s="125">
        <f t="shared" si="2"/>
        <v>0</v>
      </c>
      <c r="K10" s="15">
        <f t="shared" si="3"/>
        <v>0</v>
      </c>
      <c r="L10" s="44"/>
      <c r="M10" s="42"/>
      <c r="N10" s="212"/>
    </row>
    <row r="11" spans="1:16" customFormat="1" ht="51" x14ac:dyDescent="0.25">
      <c r="A11" s="39">
        <v>7</v>
      </c>
      <c r="B11" s="31" t="s">
        <v>191</v>
      </c>
      <c r="C11" s="64" t="s">
        <v>0</v>
      </c>
      <c r="D11" s="161"/>
      <c r="E11" s="161"/>
      <c r="F11" s="14">
        <f t="shared" si="4"/>
        <v>0</v>
      </c>
      <c r="G11" s="138"/>
      <c r="H11" s="15">
        <f t="shared" si="1"/>
        <v>0</v>
      </c>
      <c r="I11" s="5"/>
      <c r="J11" s="125">
        <f t="shared" si="2"/>
        <v>0</v>
      </c>
      <c r="K11" s="15">
        <f t="shared" si="3"/>
        <v>0</v>
      </c>
      <c r="L11" s="44"/>
      <c r="M11" s="42"/>
      <c r="N11" s="212"/>
    </row>
    <row r="12" spans="1:16" customFormat="1" ht="51" x14ac:dyDescent="0.25">
      <c r="A12" s="39">
        <v>8</v>
      </c>
      <c r="B12" s="31" t="s">
        <v>192</v>
      </c>
      <c r="C12" s="64" t="s">
        <v>0</v>
      </c>
      <c r="D12" s="161"/>
      <c r="E12" s="161"/>
      <c r="F12" s="14">
        <f t="shared" si="4"/>
        <v>0</v>
      </c>
      <c r="G12" s="138"/>
      <c r="H12" s="15">
        <f t="shared" si="1"/>
        <v>0</v>
      </c>
      <c r="I12" s="5"/>
      <c r="J12" s="125">
        <f t="shared" si="2"/>
        <v>0</v>
      </c>
      <c r="K12" s="15">
        <f t="shared" si="3"/>
        <v>0</v>
      </c>
      <c r="L12" s="44"/>
      <c r="M12" s="42"/>
      <c r="N12" s="212"/>
    </row>
    <row r="13" spans="1:16" customFormat="1" ht="51" x14ac:dyDescent="0.25">
      <c r="A13" s="39">
        <v>9</v>
      </c>
      <c r="B13" s="31" t="s">
        <v>193</v>
      </c>
      <c r="C13" s="64" t="s">
        <v>0</v>
      </c>
      <c r="D13" s="161"/>
      <c r="E13" s="161"/>
      <c r="F13" s="14">
        <f t="shared" si="4"/>
        <v>0</v>
      </c>
      <c r="G13" s="138"/>
      <c r="H13" s="15">
        <f t="shared" si="1"/>
        <v>0</v>
      </c>
      <c r="I13" s="5"/>
      <c r="J13" s="125">
        <f t="shared" si="2"/>
        <v>0</v>
      </c>
      <c r="K13" s="15">
        <f t="shared" si="3"/>
        <v>0</v>
      </c>
      <c r="L13" s="44"/>
      <c r="M13" s="42"/>
      <c r="N13" s="212"/>
    </row>
    <row r="14" spans="1:16" customFormat="1" ht="121.5" customHeight="1" x14ac:dyDescent="0.25">
      <c r="A14" s="39">
        <v>10</v>
      </c>
      <c r="B14" s="31" t="s">
        <v>194</v>
      </c>
      <c r="C14" s="64" t="s">
        <v>0</v>
      </c>
      <c r="D14" s="161"/>
      <c r="E14" s="161"/>
      <c r="F14" s="14">
        <f t="shared" si="4"/>
        <v>0</v>
      </c>
      <c r="G14" s="138"/>
      <c r="H14" s="15">
        <f t="shared" si="1"/>
        <v>0</v>
      </c>
      <c r="I14" s="5"/>
      <c r="J14" s="125">
        <f t="shared" si="2"/>
        <v>0</v>
      </c>
      <c r="K14" s="15">
        <f t="shared" si="3"/>
        <v>0</v>
      </c>
      <c r="L14" s="44"/>
      <c r="M14" s="42"/>
      <c r="N14" s="212"/>
    </row>
    <row r="15" spans="1:16" customFormat="1" ht="117.75" customHeight="1" x14ac:dyDescent="0.25">
      <c r="A15" s="39">
        <v>11</v>
      </c>
      <c r="B15" s="31" t="s">
        <v>195</v>
      </c>
      <c r="C15" s="64" t="s">
        <v>0</v>
      </c>
      <c r="D15" s="161"/>
      <c r="E15" s="161"/>
      <c r="F15" s="14">
        <f t="shared" si="4"/>
        <v>0</v>
      </c>
      <c r="G15" s="138"/>
      <c r="H15" s="15">
        <f t="shared" si="1"/>
        <v>0</v>
      </c>
      <c r="I15" s="5"/>
      <c r="J15" s="125">
        <f t="shared" si="2"/>
        <v>0</v>
      </c>
      <c r="K15" s="15">
        <f t="shared" si="3"/>
        <v>0</v>
      </c>
      <c r="L15" s="44"/>
      <c r="M15" s="42"/>
      <c r="N15" s="212"/>
    </row>
    <row r="16" spans="1:16" customFormat="1" ht="118.5" customHeight="1" x14ac:dyDescent="0.25">
      <c r="A16" s="39">
        <v>12</v>
      </c>
      <c r="B16" s="31" t="s">
        <v>196</v>
      </c>
      <c r="C16" s="64" t="s">
        <v>0</v>
      </c>
      <c r="D16" s="161"/>
      <c r="E16" s="161"/>
      <c r="F16" s="14">
        <f t="shared" si="4"/>
        <v>0</v>
      </c>
      <c r="G16" s="138"/>
      <c r="H16" s="15">
        <f t="shared" si="1"/>
        <v>0</v>
      </c>
      <c r="I16" s="5"/>
      <c r="J16" s="125">
        <f t="shared" si="2"/>
        <v>0</v>
      </c>
      <c r="K16" s="15">
        <f t="shared" si="3"/>
        <v>0</v>
      </c>
      <c r="L16" s="44"/>
      <c r="M16" s="42"/>
      <c r="N16" s="212"/>
    </row>
    <row r="17" spans="1:14" customFormat="1" ht="118.5" customHeight="1" x14ac:dyDescent="0.25">
      <c r="A17" s="39">
        <v>13</v>
      </c>
      <c r="B17" s="31" t="s">
        <v>197</v>
      </c>
      <c r="C17" s="64" t="s">
        <v>0</v>
      </c>
      <c r="D17" s="161"/>
      <c r="E17" s="161"/>
      <c r="F17" s="14">
        <f t="shared" si="4"/>
        <v>0</v>
      </c>
      <c r="G17" s="138"/>
      <c r="H17" s="15">
        <f t="shared" si="1"/>
        <v>0</v>
      </c>
      <c r="I17" s="5"/>
      <c r="J17" s="125">
        <f t="shared" si="2"/>
        <v>0</v>
      </c>
      <c r="K17" s="15">
        <f t="shared" si="3"/>
        <v>0</v>
      </c>
      <c r="L17" s="44"/>
      <c r="M17" s="42"/>
      <c r="N17" s="212"/>
    </row>
    <row r="18" spans="1:14" customFormat="1" ht="119.25" customHeight="1" x14ac:dyDescent="0.25">
      <c r="A18" s="39">
        <v>14</v>
      </c>
      <c r="B18" s="31" t="s">
        <v>198</v>
      </c>
      <c r="C18" s="64" t="s">
        <v>0</v>
      </c>
      <c r="D18" s="161"/>
      <c r="E18" s="161"/>
      <c r="F18" s="14">
        <f t="shared" si="4"/>
        <v>0</v>
      </c>
      <c r="G18" s="138"/>
      <c r="H18" s="15">
        <f t="shared" si="1"/>
        <v>0</v>
      </c>
      <c r="I18" s="5"/>
      <c r="J18" s="125">
        <f t="shared" si="2"/>
        <v>0</v>
      </c>
      <c r="K18" s="15">
        <f t="shared" si="3"/>
        <v>0</v>
      </c>
      <c r="L18" s="44"/>
      <c r="M18" s="42"/>
      <c r="N18" s="212"/>
    </row>
    <row r="19" spans="1:14" customFormat="1" ht="119.25" customHeight="1" x14ac:dyDescent="0.25">
      <c r="A19" s="39">
        <v>15</v>
      </c>
      <c r="B19" s="31" t="s">
        <v>199</v>
      </c>
      <c r="C19" s="64" t="s">
        <v>0</v>
      </c>
      <c r="D19" s="161"/>
      <c r="E19" s="161"/>
      <c r="F19" s="14">
        <f t="shared" si="4"/>
        <v>0</v>
      </c>
      <c r="G19" s="138"/>
      <c r="H19" s="15">
        <f t="shared" si="1"/>
        <v>0</v>
      </c>
      <c r="I19" s="5"/>
      <c r="J19" s="125">
        <f t="shared" si="2"/>
        <v>0</v>
      </c>
      <c r="K19" s="15">
        <f t="shared" si="3"/>
        <v>0</v>
      </c>
      <c r="L19" s="44"/>
      <c r="M19" s="42"/>
      <c r="N19" s="212"/>
    </row>
    <row r="20" spans="1:14" customFormat="1" ht="63.75" x14ac:dyDescent="0.25">
      <c r="A20" s="39">
        <v>16</v>
      </c>
      <c r="B20" s="31" t="s">
        <v>200</v>
      </c>
      <c r="C20" s="64" t="s">
        <v>0</v>
      </c>
      <c r="D20" s="161"/>
      <c r="E20" s="161"/>
      <c r="F20" s="14">
        <f t="shared" si="4"/>
        <v>0</v>
      </c>
      <c r="G20" s="138"/>
      <c r="H20" s="15">
        <f t="shared" si="1"/>
        <v>0</v>
      </c>
      <c r="I20" s="5"/>
      <c r="J20" s="125">
        <f t="shared" si="2"/>
        <v>0</v>
      </c>
      <c r="K20" s="15">
        <f t="shared" si="3"/>
        <v>0</v>
      </c>
      <c r="L20" s="44"/>
      <c r="M20" s="42"/>
      <c r="N20" s="212"/>
    </row>
    <row r="21" spans="1:14" customFormat="1" ht="76.5" x14ac:dyDescent="0.25">
      <c r="A21" s="39">
        <v>17</v>
      </c>
      <c r="B21" s="31" t="s">
        <v>201</v>
      </c>
      <c r="C21" s="64" t="s">
        <v>0</v>
      </c>
      <c r="D21" s="161"/>
      <c r="E21" s="161"/>
      <c r="F21" s="14">
        <f t="shared" si="4"/>
        <v>0</v>
      </c>
      <c r="G21" s="138"/>
      <c r="H21" s="15">
        <f t="shared" si="1"/>
        <v>0</v>
      </c>
      <c r="I21" s="5"/>
      <c r="J21" s="125">
        <f t="shared" si="2"/>
        <v>0</v>
      </c>
      <c r="K21" s="15">
        <f t="shared" si="3"/>
        <v>0</v>
      </c>
      <c r="L21" s="44"/>
      <c r="M21" s="42"/>
      <c r="N21" s="212"/>
    </row>
    <row r="22" spans="1:14" ht="30" customHeight="1" x14ac:dyDescent="0.25">
      <c r="A22" s="16"/>
      <c r="B22" s="16"/>
      <c r="C22" s="17"/>
      <c r="D22" s="153"/>
      <c r="E22" s="153"/>
      <c r="F22" s="153"/>
      <c r="G22" s="154" t="s">
        <v>895</v>
      </c>
      <c r="H22" s="6">
        <f>SUM(H5:H21)</f>
        <v>0</v>
      </c>
      <c r="I22" s="132"/>
      <c r="J22" s="6">
        <f>SUM(J5:J21)</f>
        <v>0</v>
      </c>
      <c r="K22" s="126">
        <f>SUM(K5:K21)</f>
        <v>0</v>
      </c>
      <c r="L22" s="152" t="s">
        <v>896</v>
      </c>
      <c r="M22" s="16"/>
      <c r="N22" s="209"/>
    </row>
    <row r="23" spans="1:14" x14ac:dyDescent="0.2">
      <c r="H23" s="20"/>
      <c r="J23" s="20"/>
      <c r="K23" s="20"/>
      <c r="L23" s="28"/>
    </row>
    <row r="24" spans="1:14" x14ac:dyDescent="0.2">
      <c r="H24" s="20"/>
      <c r="J24" s="20"/>
      <c r="K24" s="20"/>
      <c r="L24" s="28"/>
    </row>
    <row r="25" spans="1:14" x14ac:dyDescent="0.2">
      <c r="H25" s="20"/>
      <c r="J25" s="20"/>
      <c r="K25" s="20"/>
      <c r="L25" s="28"/>
    </row>
    <row r="26" spans="1:14" x14ac:dyDescent="0.2">
      <c r="H26" s="20"/>
      <c r="J26" s="20"/>
      <c r="K26" s="20"/>
      <c r="L26" s="28"/>
    </row>
    <row r="27" spans="1:14" x14ac:dyDescent="0.2">
      <c r="H27" s="20"/>
      <c r="J27" s="20"/>
      <c r="K27" s="20"/>
      <c r="L27" s="28"/>
    </row>
    <row r="28" spans="1:14" x14ac:dyDescent="0.2">
      <c r="H28" s="20"/>
      <c r="J28" s="20"/>
      <c r="K28" s="20"/>
      <c r="L28" s="28"/>
    </row>
    <row r="29" spans="1:14" x14ac:dyDescent="0.2">
      <c r="H29" s="20"/>
      <c r="J29" s="20"/>
      <c r="K29" s="20"/>
      <c r="L29" s="28"/>
    </row>
    <row r="30" spans="1:14" x14ac:dyDescent="0.2">
      <c r="H30" s="20"/>
      <c r="J30" s="20"/>
      <c r="K30" s="20"/>
      <c r="L30" s="28"/>
    </row>
    <row r="31" spans="1:14" x14ac:dyDescent="0.2">
      <c r="H31" s="20"/>
      <c r="J31" s="20"/>
      <c r="K31" s="20"/>
      <c r="L31" s="28"/>
    </row>
    <row r="32" spans="1:14" x14ac:dyDescent="0.2">
      <c r="H32" s="20"/>
      <c r="J32" s="20"/>
      <c r="K32" s="20"/>
      <c r="L32" s="28"/>
    </row>
  </sheetData>
  <sheetProtection algorithmName="SHA-512" hashValue="saxxUEwlnf6yB+SkmjThGa/Tm58yFTXMnviRpgLUW+lJ0mWEdFLAkVeXn3Wm0tMMkbl4tvoj1NZczIC9iC+aVw==" saltValue="fb3vsSz0YI59nOJIo8V2zg==" spinCount="100000" sheet="1" objects="1" scenarios="1"/>
  <protectedRanges>
    <protectedRange sqref="M22" name="Range1_20"/>
    <protectedRange sqref="M4:M21" name="Range1_16_1_2"/>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25"/>
  <sheetViews>
    <sheetView view="pageBreakPreview" zoomScale="80" zoomScaleNormal="80" zoomScaleSheetLayoutView="80" workbookViewId="0">
      <pane xSplit="8" ySplit="3" topLeftCell="I4" activePane="bottomRight" state="frozen"/>
      <selection activeCell="A4" sqref="A4:M4"/>
      <selection pane="topRight" activeCell="A4" sqref="A4:M4"/>
      <selection pane="bottomLeft" activeCell="A4" sqref="A4:M4"/>
      <selection pane="bottomRight" activeCell="D10" sqref="D10:E10"/>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026" ht="30.75" customHeight="1" x14ac:dyDescent="0.25">
      <c r="A1" s="167" t="s">
        <v>5</v>
      </c>
      <c r="B1" s="167"/>
      <c r="C1" s="167"/>
      <c r="D1" s="167"/>
      <c r="E1" s="167"/>
      <c r="F1" s="167"/>
      <c r="G1" s="167"/>
      <c r="H1" s="167"/>
      <c r="I1" s="167"/>
      <c r="J1" s="167"/>
      <c r="K1" s="167"/>
      <c r="L1" s="167"/>
      <c r="M1" s="167"/>
      <c r="N1" s="159"/>
    </row>
    <row r="2" spans="1:1026" ht="12.75" customHeight="1" x14ac:dyDescent="0.25">
      <c r="A2" s="167"/>
      <c r="B2" s="167"/>
      <c r="C2" s="167"/>
      <c r="D2" s="167"/>
      <c r="E2" s="167"/>
      <c r="F2" s="167"/>
      <c r="G2" s="167"/>
      <c r="H2" s="167"/>
      <c r="I2" s="167"/>
      <c r="J2" s="167"/>
      <c r="K2" s="167"/>
      <c r="L2" s="167"/>
      <c r="M2" s="167"/>
      <c r="N2" s="160"/>
    </row>
    <row r="3" spans="1:102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026" s="53" customFormat="1" ht="30" customHeight="1" x14ac:dyDescent="0.25">
      <c r="A4" s="183" t="s">
        <v>172</v>
      </c>
      <c r="B4" s="184"/>
      <c r="C4" s="184"/>
      <c r="D4" s="184"/>
      <c r="E4" s="184"/>
      <c r="F4" s="184"/>
      <c r="G4" s="184"/>
      <c r="H4" s="184"/>
      <c r="I4" s="184"/>
      <c r="J4" s="184"/>
      <c r="K4" s="184"/>
      <c r="L4" s="184"/>
      <c r="M4" s="185"/>
      <c r="N4" s="220"/>
    </row>
    <row r="5" spans="1:1026" s="53" customFormat="1" ht="38.25" x14ac:dyDescent="0.2">
      <c r="A5" s="11">
        <v>1</v>
      </c>
      <c r="B5" s="31" t="s">
        <v>173</v>
      </c>
      <c r="C5" s="13" t="s">
        <v>0</v>
      </c>
      <c r="D5" s="161"/>
      <c r="E5" s="161"/>
      <c r="F5" s="14">
        <f t="shared" ref="F5:F15" si="0">SUM(D5:E5)</f>
        <v>0</v>
      </c>
      <c r="G5" s="138"/>
      <c r="H5" s="15">
        <f t="shared" ref="H5:H15" si="1">F5*G5</f>
        <v>0</v>
      </c>
      <c r="I5" s="5"/>
      <c r="J5" s="125">
        <f t="shared" ref="J5:J15" si="2">H5*I5</f>
        <v>0</v>
      </c>
      <c r="K5" s="15">
        <f t="shared" ref="K5:K15" si="3">H5+J5</f>
        <v>0</v>
      </c>
      <c r="L5" s="18"/>
      <c r="M5" s="18"/>
      <c r="N5" s="221"/>
    </row>
    <row r="6" spans="1:1026" s="53" customFormat="1" ht="38.25" x14ac:dyDescent="0.2">
      <c r="A6" s="11">
        <v>2</v>
      </c>
      <c r="B6" s="31" t="s">
        <v>174</v>
      </c>
      <c r="C6" s="13" t="s">
        <v>0</v>
      </c>
      <c r="D6" s="161"/>
      <c r="E6" s="161"/>
      <c r="F6" s="14">
        <f t="shared" si="0"/>
        <v>0</v>
      </c>
      <c r="G6" s="138"/>
      <c r="H6" s="15">
        <f t="shared" si="1"/>
        <v>0</v>
      </c>
      <c r="I6" s="5"/>
      <c r="J6" s="125">
        <f t="shared" si="2"/>
        <v>0</v>
      </c>
      <c r="K6" s="15">
        <f t="shared" si="3"/>
        <v>0</v>
      </c>
      <c r="L6" s="32"/>
      <c r="M6" s="162"/>
      <c r="N6" s="208"/>
    </row>
    <row r="7" spans="1:1026" s="53" customFormat="1" ht="38.25" x14ac:dyDescent="0.2">
      <c r="A7" s="11">
        <v>3</v>
      </c>
      <c r="B7" s="31" t="s">
        <v>175</v>
      </c>
      <c r="C7" s="13" t="s">
        <v>0</v>
      </c>
      <c r="D7" s="161"/>
      <c r="E7" s="161"/>
      <c r="F7" s="14">
        <f t="shared" si="0"/>
        <v>0</v>
      </c>
      <c r="G7" s="138"/>
      <c r="H7" s="15">
        <f t="shared" si="1"/>
        <v>0</v>
      </c>
      <c r="I7" s="5"/>
      <c r="J7" s="125">
        <f t="shared" si="2"/>
        <v>0</v>
      </c>
      <c r="K7" s="15">
        <f t="shared" si="3"/>
        <v>0</v>
      </c>
      <c r="L7" s="32"/>
      <c r="M7" s="162"/>
      <c r="N7" s="208"/>
    </row>
    <row r="8" spans="1:1026" s="53" customFormat="1" ht="25.5" x14ac:dyDescent="0.2">
      <c r="A8" s="11">
        <v>4</v>
      </c>
      <c r="B8" s="31" t="s">
        <v>176</v>
      </c>
      <c r="C8" s="13" t="s">
        <v>0</v>
      </c>
      <c r="D8" s="161"/>
      <c r="E8" s="161"/>
      <c r="F8" s="14">
        <f t="shared" si="0"/>
        <v>0</v>
      </c>
      <c r="G8" s="138"/>
      <c r="H8" s="15">
        <f t="shared" si="1"/>
        <v>0</v>
      </c>
      <c r="I8" s="5"/>
      <c r="J8" s="125">
        <f t="shared" si="2"/>
        <v>0</v>
      </c>
      <c r="K8" s="15">
        <f t="shared" si="3"/>
        <v>0</v>
      </c>
      <c r="L8" s="32"/>
      <c r="M8" s="162"/>
      <c r="N8" s="208"/>
    </row>
    <row r="9" spans="1:1026" s="53" customFormat="1" ht="51" x14ac:dyDescent="0.2">
      <c r="A9" s="54">
        <v>5</v>
      </c>
      <c r="B9" s="55" t="s">
        <v>177</v>
      </c>
      <c r="C9" s="56" t="s">
        <v>0</v>
      </c>
      <c r="D9" s="161"/>
      <c r="E9" s="161"/>
      <c r="F9" s="14">
        <f t="shared" si="0"/>
        <v>0</v>
      </c>
      <c r="G9" s="147"/>
      <c r="H9" s="15">
        <f t="shared" si="1"/>
        <v>0</v>
      </c>
      <c r="I9" s="59"/>
      <c r="J9" s="127">
        <f t="shared" si="2"/>
        <v>0</v>
      </c>
      <c r="K9" s="15">
        <f t="shared" si="3"/>
        <v>0</v>
      </c>
      <c r="L9" s="57"/>
      <c r="M9" s="163"/>
      <c r="N9" s="208"/>
    </row>
    <row r="10" spans="1:1026" s="53" customFormat="1" ht="51" x14ac:dyDescent="0.2">
      <c r="A10" s="54">
        <v>6</v>
      </c>
      <c r="B10" s="55" t="s">
        <v>178</v>
      </c>
      <c r="C10" s="58" t="s">
        <v>0</v>
      </c>
      <c r="D10" s="161"/>
      <c r="E10" s="161"/>
      <c r="F10" s="14">
        <f t="shared" si="0"/>
        <v>0</v>
      </c>
      <c r="G10" s="148"/>
      <c r="H10" s="15">
        <f t="shared" si="1"/>
        <v>0</v>
      </c>
      <c r="I10" s="59"/>
      <c r="J10" s="127">
        <f t="shared" si="2"/>
        <v>0</v>
      </c>
      <c r="K10" s="15">
        <f t="shared" si="3"/>
        <v>0</v>
      </c>
      <c r="L10" s="57"/>
      <c r="M10" s="163"/>
      <c r="N10" s="208"/>
    </row>
    <row r="11" spans="1:1026" s="53" customFormat="1" ht="63.75" x14ac:dyDescent="0.2">
      <c r="A11" s="54">
        <v>7</v>
      </c>
      <c r="B11" s="55" t="s">
        <v>179</v>
      </c>
      <c r="C11" s="58" t="s">
        <v>0</v>
      </c>
      <c r="D11" s="161"/>
      <c r="E11" s="161"/>
      <c r="F11" s="14">
        <f t="shared" si="0"/>
        <v>0</v>
      </c>
      <c r="G11" s="148"/>
      <c r="H11" s="15">
        <f t="shared" si="1"/>
        <v>0</v>
      </c>
      <c r="I11" s="59"/>
      <c r="J11" s="127">
        <f t="shared" si="2"/>
        <v>0</v>
      </c>
      <c r="K11" s="15">
        <f t="shared" si="3"/>
        <v>0</v>
      </c>
      <c r="L11" s="57"/>
      <c r="M11" s="163"/>
      <c r="N11" s="208"/>
    </row>
    <row r="12" spans="1:1026" s="53" customFormat="1" ht="63.75" x14ac:dyDescent="0.2">
      <c r="A12" s="54">
        <v>8</v>
      </c>
      <c r="B12" s="55" t="s">
        <v>180</v>
      </c>
      <c r="C12" s="58" t="s">
        <v>0</v>
      </c>
      <c r="D12" s="161"/>
      <c r="E12" s="161"/>
      <c r="F12" s="14">
        <f t="shared" si="0"/>
        <v>0</v>
      </c>
      <c r="G12" s="148"/>
      <c r="H12" s="15">
        <f t="shared" si="1"/>
        <v>0</v>
      </c>
      <c r="I12" s="59"/>
      <c r="J12" s="127">
        <f t="shared" si="2"/>
        <v>0</v>
      </c>
      <c r="K12" s="15">
        <f t="shared" si="3"/>
        <v>0</v>
      </c>
      <c r="L12" s="57"/>
      <c r="M12" s="163"/>
      <c r="N12" s="208"/>
    </row>
    <row r="13" spans="1:1026" s="53" customFormat="1" ht="51" x14ac:dyDescent="0.2">
      <c r="A13" s="54">
        <v>9</v>
      </c>
      <c r="B13" s="55" t="s">
        <v>181</v>
      </c>
      <c r="C13" s="58" t="s">
        <v>0</v>
      </c>
      <c r="D13" s="161"/>
      <c r="E13" s="161"/>
      <c r="F13" s="14">
        <f t="shared" si="0"/>
        <v>0</v>
      </c>
      <c r="G13" s="148"/>
      <c r="H13" s="15">
        <f t="shared" si="1"/>
        <v>0</v>
      </c>
      <c r="I13" s="59"/>
      <c r="J13" s="127">
        <f t="shared" si="2"/>
        <v>0</v>
      </c>
      <c r="K13" s="15">
        <f t="shared" si="3"/>
        <v>0</v>
      </c>
      <c r="L13" s="57"/>
      <c r="M13" s="163"/>
      <c r="N13" s="208"/>
    </row>
    <row r="14" spans="1:1026" s="53" customFormat="1" ht="62.25" customHeight="1" x14ac:dyDescent="0.2">
      <c r="A14" s="54">
        <v>10</v>
      </c>
      <c r="B14" s="55" t="s">
        <v>182</v>
      </c>
      <c r="C14" s="58" t="s">
        <v>0</v>
      </c>
      <c r="D14" s="161"/>
      <c r="E14" s="161"/>
      <c r="F14" s="14">
        <f t="shared" si="0"/>
        <v>0</v>
      </c>
      <c r="G14" s="148"/>
      <c r="H14" s="15">
        <f t="shared" si="1"/>
        <v>0</v>
      </c>
      <c r="I14" s="59"/>
      <c r="J14" s="127">
        <f t="shared" si="2"/>
        <v>0</v>
      </c>
      <c r="K14" s="15">
        <f t="shared" si="3"/>
        <v>0</v>
      </c>
      <c r="L14" s="57"/>
      <c r="M14" s="163"/>
      <c r="N14" s="208"/>
    </row>
    <row r="15" spans="1:1026" s="63" customFormat="1" ht="71.25" customHeight="1" x14ac:dyDescent="0.25">
      <c r="A15" s="54">
        <v>11</v>
      </c>
      <c r="B15" s="60" t="s">
        <v>183</v>
      </c>
      <c r="C15" s="61" t="s">
        <v>0</v>
      </c>
      <c r="D15" s="161"/>
      <c r="E15" s="161"/>
      <c r="F15" s="14">
        <f t="shared" si="0"/>
        <v>0</v>
      </c>
      <c r="G15" s="149"/>
      <c r="H15" s="15">
        <f t="shared" si="1"/>
        <v>0</v>
      </c>
      <c r="I15" s="150"/>
      <c r="J15" s="127">
        <f t="shared" si="2"/>
        <v>0</v>
      </c>
      <c r="K15" s="15">
        <f t="shared" si="3"/>
        <v>0</v>
      </c>
      <c r="L15" s="61"/>
      <c r="M15" s="164"/>
      <c r="N15" s="22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c r="AHR15" s="62"/>
      <c r="AHS15" s="62"/>
      <c r="AHT15" s="62"/>
      <c r="AHU15" s="62"/>
      <c r="AHV15" s="62"/>
      <c r="AHW15" s="62"/>
      <c r="AHX15" s="62"/>
      <c r="AHY15" s="62"/>
      <c r="AHZ15" s="62"/>
      <c r="AIA15" s="62"/>
      <c r="AIB15" s="62"/>
      <c r="AIC15" s="62"/>
      <c r="AID15" s="62"/>
      <c r="AIE15" s="62"/>
      <c r="AIF15" s="62"/>
      <c r="AIG15" s="62"/>
      <c r="AIH15" s="62"/>
      <c r="AII15" s="62"/>
      <c r="AIJ15" s="62"/>
      <c r="AIK15" s="62"/>
      <c r="AIL15" s="62"/>
      <c r="AIM15" s="62"/>
      <c r="AIN15" s="62"/>
      <c r="AIO15" s="62"/>
      <c r="AIP15" s="62"/>
      <c r="AIQ15" s="62"/>
      <c r="AIR15" s="62"/>
      <c r="AIS15" s="62"/>
      <c r="AIT15" s="62"/>
      <c r="AIU15" s="62"/>
      <c r="AIV15" s="62"/>
      <c r="AIW15" s="62"/>
      <c r="AIX15" s="62"/>
      <c r="AIY15" s="62"/>
      <c r="AIZ15" s="62"/>
      <c r="AJA15" s="62"/>
      <c r="AJB15" s="62"/>
      <c r="AJC15" s="62"/>
      <c r="AJD15" s="62"/>
      <c r="AJE15" s="62"/>
      <c r="AJF15" s="62"/>
      <c r="AJG15" s="62"/>
      <c r="AJH15" s="62"/>
      <c r="AJI15" s="62"/>
      <c r="AJJ15" s="62"/>
      <c r="AJK15" s="62"/>
      <c r="AJL15" s="62"/>
      <c r="AJM15" s="62"/>
      <c r="AJN15" s="62"/>
      <c r="AJO15" s="62"/>
      <c r="AJP15" s="62"/>
      <c r="AJQ15" s="62"/>
      <c r="AJR15" s="62"/>
      <c r="AJS15" s="62"/>
      <c r="AJT15" s="62"/>
      <c r="AJU15" s="62"/>
      <c r="AJV15" s="62"/>
      <c r="AJW15" s="62"/>
      <c r="AJX15" s="62"/>
      <c r="AJY15" s="62"/>
      <c r="AJZ15" s="62"/>
      <c r="AKA15" s="62"/>
      <c r="AKB15" s="62"/>
      <c r="AKC15" s="62"/>
      <c r="AKD15" s="62"/>
      <c r="AKE15" s="62"/>
      <c r="AKF15" s="62"/>
      <c r="AKG15" s="62"/>
      <c r="AKH15" s="62"/>
      <c r="AKI15" s="62"/>
      <c r="AKJ15" s="62"/>
      <c r="AKK15" s="62"/>
      <c r="AKL15" s="62"/>
      <c r="AKM15" s="62"/>
      <c r="AKN15" s="62"/>
      <c r="AKO15" s="62"/>
      <c r="AKP15" s="62"/>
      <c r="AKQ15" s="62"/>
      <c r="AKR15" s="62"/>
      <c r="AKS15" s="62"/>
      <c r="AKT15" s="62"/>
      <c r="AKU15" s="62"/>
      <c r="AKV15" s="62"/>
      <c r="AKW15" s="62"/>
      <c r="AKX15" s="62"/>
      <c r="AKY15" s="62"/>
      <c r="AKZ15" s="62"/>
      <c r="ALA15" s="62"/>
      <c r="ALB15" s="62"/>
      <c r="ALC15" s="62"/>
      <c r="ALD15" s="62"/>
      <c r="ALE15" s="62"/>
      <c r="ALF15" s="62"/>
      <c r="ALG15" s="62"/>
      <c r="ALH15" s="62"/>
      <c r="ALI15" s="62"/>
      <c r="ALJ15" s="62"/>
      <c r="ALK15" s="62"/>
      <c r="ALL15" s="62"/>
      <c r="ALM15" s="62"/>
      <c r="ALN15" s="62"/>
      <c r="ALO15" s="62"/>
      <c r="ALP15" s="62"/>
      <c r="ALQ15" s="62"/>
      <c r="ALR15" s="62"/>
      <c r="ALS15" s="62"/>
      <c r="ALT15" s="62"/>
      <c r="ALU15" s="62"/>
      <c r="ALV15" s="62"/>
      <c r="ALW15" s="62"/>
      <c r="ALX15" s="62"/>
      <c r="ALY15" s="62"/>
      <c r="ALZ15" s="62"/>
      <c r="AMA15" s="62"/>
      <c r="AMB15" s="62"/>
      <c r="AMC15" s="62"/>
      <c r="AMD15" s="62"/>
      <c r="AME15" s="62"/>
      <c r="AMF15" s="62"/>
      <c r="AMG15" s="62"/>
      <c r="AMH15" s="62"/>
      <c r="AMI15" s="62"/>
      <c r="AMJ15" s="62"/>
      <c r="AMK15" s="62"/>
      <c r="AML15" s="62"/>
    </row>
    <row r="16" spans="1:1026" s="53" customFormat="1" ht="30" customHeight="1" x14ac:dyDescent="0.25">
      <c r="A16" s="16"/>
      <c r="B16" s="16"/>
      <c r="C16" s="17"/>
      <c r="D16" s="153"/>
      <c r="E16" s="153"/>
      <c r="F16" s="153"/>
      <c r="G16" s="154" t="s">
        <v>895</v>
      </c>
      <c r="H16" s="6">
        <f>SUM(H5:H8)</f>
        <v>0</v>
      </c>
      <c r="I16" s="131"/>
      <c r="J16" s="6">
        <f>SUM(J5:J8)</f>
        <v>0</v>
      </c>
      <c r="K16" s="126">
        <f>SUM(K5:K8)</f>
        <v>0</v>
      </c>
      <c r="L16" s="152" t="s">
        <v>896</v>
      </c>
      <c r="M16" s="16"/>
      <c r="N16" s="221"/>
    </row>
    <row r="17" spans="8:12" x14ac:dyDescent="0.2">
      <c r="H17" s="20"/>
      <c r="J17" s="20"/>
      <c r="K17" s="20"/>
      <c r="L17" s="28"/>
    </row>
    <row r="18" spans="8:12" x14ac:dyDescent="0.2">
      <c r="H18" s="20"/>
      <c r="J18" s="20"/>
      <c r="K18" s="20"/>
      <c r="L18" s="28"/>
    </row>
    <row r="19" spans="8:12" x14ac:dyDescent="0.2">
      <c r="H19" s="20"/>
      <c r="J19" s="20"/>
      <c r="K19" s="20"/>
      <c r="L19" s="28"/>
    </row>
    <row r="20" spans="8:12" x14ac:dyDescent="0.2">
      <c r="H20" s="20"/>
      <c r="J20" s="20"/>
      <c r="K20" s="20"/>
      <c r="L20" s="28"/>
    </row>
    <row r="21" spans="8:12" x14ac:dyDescent="0.2">
      <c r="H21" s="20"/>
      <c r="J21" s="20"/>
      <c r="K21" s="20"/>
      <c r="L21" s="28"/>
    </row>
    <row r="22" spans="8:12" x14ac:dyDescent="0.2">
      <c r="H22" s="20"/>
      <c r="J22" s="20"/>
      <c r="K22" s="20"/>
      <c r="L22" s="28"/>
    </row>
    <row r="23" spans="8:12" x14ac:dyDescent="0.2">
      <c r="H23" s="20"/>
      <c r="J23" s="20"/>
      <c r="K23" s="20"/>
      <c r="L23" s="28"/>
    </row>
    <row r="24" spans="8:12" x14ac:dyDescent="0.2">
      <c r="H24" s="20"/>
      <c r="J24" s="20"/>
      <c r="K24" s="20"/>
      <c r="L24" s="28"/>
    </row>
    <row r="25" spans="8:12" x14ac:dyDescent="0.2">
      <c r="H25" s="20"/>
      <c r="J25" s="20"/>
      <c r="K25" s="20"/>
      <c r="L25" s="28"/>
    </row>
  </sheetData>
  <sheetProtection algorithmName="SHA-512" hashValue="RHhFjjfy0eSPW8FU41pVehKNnc1MK0NnzRAfcQ7S/5jvDvwpoJVKoa7tqtwpYjPaWIa1Xf+s93aGyLFrNpKs1A==" saltValue="1hvqJkZD5rWmmUPmmByuoQ==" spinCount="100000" sheet="1" objects="1" scenarios="1"/>
  <protectedRanges>
    <protectedRange sqref="M16" name="Range1_20"/>
    <protectedRange sqref="L4:L8 L15" name="Range1_16_1_4"/>
    <protectedRange sqref="M4:M8 M15" name="Range1_20_1_1"/>
    <protectedRange sqref="L9:L14" name="Range1_16_1_1"/>
    <protectedRange sqref="M9:M14" name="Range1_20_1_2"/>
  </protectedRanges>
  <mergeCells count="2">
    <mergeCell ref="A1:M2"/>
    <mergeCell ref="A4:M4"/>
  </mergeCells>
  <conditionalFormatting sqref="M5:M8 M15">
    <cfRule type="duplicateValues" dxfId="1" priority="2"/>
  </conditionalFormatting>
  <conditionalFormatting sqref="M9:M14">
    <cfRule type="duplicateValues" dxfId="0" priority="1"/>
  </conditionalFormatting>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view="pageBreakPreview" zoomScale="80" zoomScaleNormal="80" zoomScaleSheetLayoutView="80" workbookViewId="0">
      <pane xSplit="8" ySplit="3" topLeftCell="I5" activePane="bottomRight" state="frozen"/>
      <selection activeCell="A4" sqref="A4:M4"/>
      <selection pane="topRight" activeCell="A4" sqref="A4:M4"/>
      <selection pane="bottomLeft" activeCell="A4" sqref="A4:M4"/>
      <selection pane="bottomRight" activeCell="N14" sqref="N14"/>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7" t="s">
        <v>3</v>
      </c>
      <c r="N3" s="157" t="s">
        <v>897</v>
      </c>
      <c r="O3" s="30"/>
      <c r="P3" s="30"/>
    </row>
    <row r="4" spans="1:16" s="19" customFormat="1" ht="30" customHeight="1" x14ac:dyDescent="0.25">
      <c r="A4" s="168" t="s">
        <v>68</v>
      </c>
      <c r="B4" s="169"/>
      <c r="C4" s="169"/>
      <c r="D4" s="169"/>
      <c r="E4" s="169"/>
      <c r="F4" s="169"/>
      <c r="G4" s="169"/>
      <c r="H4" s="169"/>
      <c r="I4" s="169"/>
      <c r="J4" s="169"/>
      <c r="K4" s="169"/>
      <c r="L4" s="169"/>
      <c r="M4" s="170"/>
      <c r="N4" s="207"/>
    </row>
    <row r="5" spans="1:16" ht="15" customHeight="1" x14ac:dyDescent="0.2">
      <c r="A5" s="11">
        <v>1</v>
      </c>
      <c r="B5" s="48" t="s">
        <v>69</v>
      </c>
      <c r="C5" s="188"/>
      <c r="D5" s="189"/>
      <c r="E5" s="189"/>
      <c r="F5" s="189"/>
      <c r="G5" s="189"/>
      <c r="H5" s="189"/>
      <c r="I5" s="189"/>
      <c r="J5" s="189"/>
      <c r="K5" s="189"/>
      <c r="L5" s="189"/>
      <c r="M5" s="190"/>
      <c r="N5" s="208"/>
    </row>
    <row r="6" spans="1:16" ht="76.5" x14ac:dyDescent="0.2">
      <c r="A6" s="11" t="s">
        <v>70</v>
      </c>
      <c r="B6" s="12" t="s">
        <v>71</v>
      </c>
      <c r="C6" s="13" t="s">
        <v>0</v>
      </c>
      <c r="D6" s="161"/>
      <c r="E6" s="161"/>
      <c r="F6" s="14">
        <f t="shared" ref="F6:F11" si="0">SUM(D6:E6)</f>
        <v>0</v>
      </c>
      <c r="G6" s="15"/>
      <c r="H6" s="15">
        <f t="shared" ref="H6:H11" si="1">F6*G6</f>
        <v>0</v>
      </c>
      <c r="I6" s="5"/>
      <c r="J6" s="125">
        <f t="shared" ref="J6:J11" si="2">H6*I6</f>
        <v>0</v>
      </c>
      <c r="K6" s="15">
        <f t="shared" ref="K6:K11" si="3">H6+J6</f>
        <v>0</v>
      </c>
      <c r="L6" s="18"/>
      <c r="M6" s="27"/>
      <c r="N6" s="208"/>
    </row>
    <row r="7" spans="1:16" ht="76.5" x14ac:dyDescent="0.2">
      <c r="A7" s="11" t="s">
        <v>72</v>
      </c>
      <c r="B7" s="12" t="s">
        <v>73</v>
      </c>
      <c r="C7" s="13" t="s">
        <v>0</v>
      </c>
      <c r="D7" s="161"/>
      <c r="E7" s="161"/>
      <c r="F7" s="14">
        <f t="shared" si="0"/>
        <v>0</v>
      </c>
      <c r="G7" s="15"/>
      <c r="H7" s="15">
        <f t="shared" si="1"/>
        <v>0</v>
      </c>
      <c r="I7" s="5"/>
      <c r="J7" s="125">
        <f t="shared" si="2"/>
        <v>0</v>
      </c>
      <c r="K7" s="15">
        <f t="shared" si="3"/>
        <v>0</v>
      </c>
      <c r="L7" s="18"/>
      <c r="M7" s="27"/>
      <c r="N7" s="208"/>
    </row>
    <row r="8" spans="1:16" ht="63.75" x14ac:dyDescent="0.2">
      <c r="A8" s="11" t="s">
        <v>74</v>
      </c>
      <c r="B8" s="12" t="s">
        <v>75</v>
      </c>
      <c r="C8" s="13" t="s">
        <v>0</v>
      </c>
      <c r="D8" s="161"/>
      <c r="E8" s="161"/>
      <c r="F8" s="14">
        <f t="shared" si="0"/>
        <v>0</v>
      </c>
      <c r="G8" s="15"/>
      <c r="H8" s="15">
        <f t="shared" si="1"/>
        <v>0</v>
      </c>
      <c r="I8" s="5"/>
      <c r="J8" s="125">
        <f t="shared" si="2"/>
        <v>0</v>
      </c>
      <c r="K8" s="15">
        <f t="shared" si="3"/>
        <v>0</v>
      </c>
      <c r="L8" s="18"/>
      <c r="M8" s="27"/>
      <c r="N8" s="208"/>
    </row>
    <row r="9" spans="1:16" ht="76.5" x14ac:dyDescent="0.2">
      <c r="A9" s="11" t="s">
        <v>76</v>
      </c>
      <c r="B9" s="12" t="s">
        <v>77</v>
      </c>
      <c r="C9" s="13" t="s">
        <v>0</v>
      </c>
      <c r="D9" s="161"/>
      <c r="E9" s="161"/>
      <c r="F9" s="14">
        <f t="shared" si="0"/>
        <v>0</v>
      </c>
      <c r="G9" s="15"/>
      <c r="H9" s="15">
        <f t="shared" si="1"/>
        <v>0</v>
      </c>
      <c r="I9" s="5"/>
      <c r="J9" s="125">
        <f t="shared" si="2"/>
        <v>0</v>
      </c>
      <c r="K9" s="15">
        <f t="shared" si="3"/>
        <v>0</v>
      </c>
      <c r="L9" s="18"/>
      <c r="M9" s="27"/>
      <c r="N9" s="208"/>
    </row>
    <row r="10" spans="1:16" ht="76.5" x14ac:dyDescent="0.2">
      <c r="A10" s="11" t="s">
        <v>78</v>
      </c>
      <c r="B10" s="12" t="s">
        <v>79</v>
      </c>
      <c r="C10" s="13" t="s">
        <v>0</v>
      </c>
      <c r="D10" s="161"/>
      <c r="E10" s="161"/>
      <c r="F10" s="14">
        <f t="shared" si="0"/>
        <v>0</v>
      </c>
      <c r="G10" s="15"/>
      <c r="H10" s="15">
        <f t="shared" si="1"/>
        <v>0</v>
      </c>
      <c r="I10" s="5"/>
      <c r="J10" s="125">
        <f t="shared" si="2"/>
        <v>0</v>
      </c>
      <c r="K10" s="15">
        <f t="shared" si="3"/>
        <v>0</v>
      </c>
      <c r="L10" s="18"/>
      <c r="M10" s="27"/>
      <c r="N10" s="208"/>
    </row>
    <row r="11" spans="1:16" ht="89.25" x14ac:dyDescent="0.2">
      <c r="A11" s="11" t="s">
        <v>80</v>
      </c>
      <c r="B11" s="12" t="s">
        <v>81</v>
      </c>
      <c r="C11" s="13" t="s">
        <v>0</v>
      </c>
      <c r="D11" s="161"/>
      <c r="E11" s="161"/>
      <c r="F11" s="14">
        <f t="shared" si="0"/>
        <v>0</v>
      </c>
      <c r="G11" s="15"/>
      <c r="H11" s="15">
        <f t="shared" si="1"/>
        <v>0</v>
      </c>
      <c r="I11" s="5"/>
      <c r="J11" s="125">
        <f t="shared" si="2"/>
        <v>0</v>
      </c>
      <c r="K11" s="15">
        <f t="shared" si="3"/>
        <v>0</v>
      </c>
      <c r="L11" s="18"/>
      <c r="M11" s="27"/>
      <c r="N11" s="208"/>
    </row>
    <row r="12" spans="1:16" ht="25.5" x14ac:dyDescent="0.2">
      <c r="A12" s="11"/>
      <c r="B12" s="49" t="s">
        <v>82</v>
      </c>
      <c r="C12" s="151"/>
      <c r="D12" s="151"/>
      <c r="E12" s="151"/>
      <c r="F12" s="151"/>
      <c r="G12" s="151"/>
      <c r="H12" s="151"/>
      <c r="I12" s="151"/>
      <c r="J12" s="151"/>
      <c r="K12" s="151"/>
      <c r="L12" s="151"/>
      <c r="M12" s="151"/>
      <c r="N12" s="208"/>
    </row>
    <row r="13" spans="1:16" x14ac:dyDescent="0.2">
      <c r="A13" s="11">
        <v>2</v>
      </c>
      <c r="B13" s="48" t="s">
        <v>83</v>
      </c>
      <c r="C13" s="151"/>
      <c r="D13" s="151"/>
      <c r="E13" s="151"/>
      <c r="F13" s="151"/>
      <c r="G13" s="151"/>
      <c r="H13" s="151"/>
      <c r="I13" s="151"/>
      <c r="J13" s="151"/>
      <c r="K13" s="151"/>
      <c r="L13" s="151"/>
      <c r="M13" s="151"/>
      <c r="N13" s="208"/>
    </row>
    <row r="14" spans="1:16" ht="104.25" customHeight="1" x14ac:dyDescent="0.2">
      <c r="A14" s="11" t="s">
        <v>84</v>
      </c>
      <c r="B14" s="12" t="s">
        <v>85</v>
      </c>
      <c r="C14" s="13" t="s">
        <v>0</v>
      </c>
      <c r="D14" s="161"/>
      <c r="E14" s="161"/>
      <c r="F14" s="14">
        <f t="shared" ref="F14:F28" si="4">SUM(D14:E14)</f>
        <v>0</v>
      </c>
      <c r="G14" s="15"/>
      <c r="H14" s="15">
        <f t="shared" ref="H14:H28" si="5">F14*G14</f>
        <v>0</v>
      </c>
      <c r="I14" s="5"/>
      <c r="J14" s="125">
        <f t="shared" ref="J14:J28" si="6">H14*I14</f>
        <v>0</v>
      </c>
      <c r="K14" s="15">
        <f t="shared" ref="K14:K28" si="7">H14+J14</f>
        <v>0</v>
      </c>
      <c r="L14" s="18"/>
      <c r="M14" s="27"/>
      <c r="N14" s="208"/>
    </row>
    <row r="15" spans="1:16" ht="63.75" x14ac:dyDescent="0.2">
      <c r="A15" s="11" t="s">
        <v>86</v>
      </c>
      <c r="B15" s="12" t="s">
        <v>87</v>
      </c>
      <c r="C15" s="13" t="s">
        <v>0</v>
      </c>
      <c r="D15" s="161"/>
      <c r="E15" s="161"/>
      <c r="F15" s="14">
        <f t="shared" si="4"/>
        <v>0</v>
      </c>
      <c r="G15" s="15"/>
      <c r="H15" s="15">
        <f t="shared" si="5"/>
        <v>0</v>
      </c>
      <c r="I15" s="5"/>
      <c r="J15" s="125">
        <f t="shared" si="6"/>
        <v>0</v>
      </c>
      <c r="K15" s="15">
        <f t="shared" si="7"/>
        <v>0</v>
      </c>
      <c r="L15" s="18"/>
      <c r="M15" s="27"/>
      <c r="N15" s="208"/>
    </row>
    <row r="16" spans="1:16" ht="69.75" customHeight="1" x14ac:dyDescent="0.2">
      <c r="A16" s="11" t="s">
        <v>88</v>
      </c>
      <c r="B16" s="12" t="s">
        <v>89</v>
      </c>
      <c r="C16" s="13" t="s">
        <v>0</v>
      </c>
      <c r="D16" s="161"/>
      <c r="E16" s="161"/>
      <c r="F16" s="14">
        <f t="shared" si="4"/>
        <v>0</v>
      </c>
      <c r="G16" s="15"/>
      <c r="H16" s="15">
        <f t="shared" si="5"/>
        <v>0</v>
      </c>
      <c r="I16" s="5"/>
      <c r="J16" s="125">
        <f t="shared" si="6"/>
        <v>0</v>
      </c>
      <c r="K16" s="15">
        <f t="shared" si="7"/>
        <v>0</v>
      </c>
      <c r="L16" s="18"/>
      <c r="M16" s="27"/>
      <c r="N16" s="208"/>
    </row>
    <row r="17" spans="1:14" ht="69" customHeight="1" x14ac:dyDescent="0.2">
      <c r="A17" s="11" t="s">
        <v>90</v>
      </c>
      <c r="B17" s="12" t="s">
        <v>91</v>
      </c>
      <c r="C17" s="13" t="s">
        <v>0</v>
      </c>
      <c r="D17" s="161"/>
      <c r="E17" s="161"/>
      <c r="F17" s="14">
        <f t="shared" si="4"/>
        <v>0</v>
      </c>
      <c r="G17" s="15"/>
      <c r="H17" s="15">
        <f t="shared" si="5"/>
        <v>0</v>
      </c>
      <c r="I17" s="5"/>
      <c r="J17" s="125">
        <f t="shared" si="6"/>
        <v>0</v>
      </c>
      <c r="K17" s="15">
        <f t="shared" si="7"/>
        <v>0</v>
      </c>
      <c r="L17" s="18"/>
      <c r="M17" s="27"/>
      <c r="N17" s="208"/>
    </row>
    <row r="18" spans="1:14" ht="38.25" x14ac:dyDescent="0.2">
      <c r="A18" s="11" t="s">
        <v>92</v>
      </c>
      <c r="B18" s="12" t="s">
        <v>93</v>
      </c>
      <c r="C18" s="13" t="s">
        <v>0</v>
      </c>
      <c r="D18" s="161"/>
      <c r="E18" s="161"/>
      <c r="F18" s="14">
        <f t="shared" si="4"/>
        <v>0</v>
      </c>
      <c r="G18" s="15"/>
      <c r="H18" s="15">
        <f t="shared" si="5"/>
        <v>0</v>
      </c>
      <c r="I18" s="5"/>
      <c r="J18" s="125">
        <f t="shared" si="6"/>
        <v>0</v>
      </c>
      <c r="K18" s="15">
        <f t="shared" si="7"/>
        <v>0</v>
      </c>
      <c r="L18" s="18"/>
      <c r="M18" s="27"/>
      <c r="N18" s="208"/>
    </row>
    <row r="19" spans="1:14" ht="25.5" x14ac:dyDescent="0.2">
      <c r="A19" s="11" t="s">
        <v>94</v>
      </c>
      <c r="B19" s="12" t="s">
        <v>95</v>
      </c>
      <c r="C19" s="13" t="s">
        <v>0</v>
      </c>
      <c r="D19" s="161"/>
      <c r="E19" s="161"/>
      <c r="F19" s="14">
        <f t="shared" si="4"/>
        <v>0</v>
      </c>
      <c r="G19" s="15"/>
      <c r="H19" s="15">
        <f t="shared" si="5"/>
        <v>0</v>
      </c>
      <c r="I19" s="5"/>
      <c r="J19" s="125">
        <f t="shared" si="6"/>
        <v>0</v>
      </c>
      <c r="K19" s="15">
        <f t="shared" si="7"/>
        <v>0</v>
      </c>
      <c r="L19" s="18"/>
      <c r="M19" s="27"/>
      <c r="N19" s="208"/>
    </row>
    <row r="20" spans="1:14" ht="76.5" x14ac:dyDescent="0.2">
      <c r="A20" s="11" t="s">
        <v>96</v>
      </c>
      <c r="B20" s="12" t="s">
        <v>97</v>
      </c>
      <c r="C20" s="13" t="s">
        <v>0</v>
      </c>
      <c r="D20" s="161"/>
      <c r="E20" s="161"/>
      <c r="F20" s="14">
        <f t="shared" si="4"/>
        <v>0</v>
      </c>
      <c r="G20" s="15"/>
      <c r="H20" s="15">
        <f t="shared" si="5"/>
        <v>0</v>
      </c>
      <c r="I20" s="5"/>
      <c r="J20" s="125">
        <f t="shared" si="6"/>
        <v>0</v>
      </c>
      <c r="K20" s="15">
        <f t="shared" si="7"/>
        <v>0</v>
      </c>
      <c r="L20" s="18"/>
      <c r="M20" s="27"/>
      <c r="N20" s="208"/>
    </row>
    <row r="21" spans="1:14" ht="76.5" x14ac:dyDescent="0.2">
      <c r="A21" s="11" t="s">
        <v>98</v>
      </c>
      <c r="B21" s="12" t="s">
        <v>99</v>
      </c>
      <c r="C21" s="13" t="s">
        <v>0</v>
      </c>
      <c r="D21" s="161"/>
      <c r="E21" s="161"/>
      <c r="F21" s="14">
        <f t="shared" si="4"/>
        <v>0</v>
      </c>
      <c r="G21" s="15"/>
      <c r="H21" s="15">
        <f t="shared" si="5"/>
        <v>0</v>
      </c>
      <c r="I21" s="5"/>
      <c r="J21" s="125">
        <f t="shared" si="6"/>
        <v>0</v>
      </c>
      <c r="K21" s="15">
        <f t="shared" si="7"/>
        <v>0</v>
      </c>
      <c r="L21" s="18"/>
      <c r="M21" s="27"/>
      <c r="N21" s="208"/>
    </row>
    <row r="22" spans="1:14" ht="76.5" x14ac:dyDescent="0.2">
      <c r="A22" s="11" t="s">
        <v>100</v>
      </c>
      <c r="B22" s="12" t="s">
        <v>101</v>
      </c>
      <c r="C22" s="13" t="s">
        <v>0</v>
      </c>
      <c r="D22" s="161"/>
      <c r="E22" s="161"/>
      <c r="F22" s="14">
        <f t="shared" si="4"/>
        <v>0</v>
      </c>
      <c r="G22" s="15"/>
      <c r="H22" s="15">
        <f t="shared" si="5"/>
        <v>0</v>
      </c>
      <c r="I22" s="5"/>
      <c r="J22" s="125">
        <f t="shared" si="6"/>
        <v>0</v>
      </c>
      <c r="K22" s="15">
        <f t="shared" si="7"/>
        <v>0</v>
      </c>
      <c r="L22" s="18"/>
      <c r="M22" s="27"/>
      <c r="N22" s="208"/>
    </row>
    <row r="23" spans="1:14" ht="38.25" x14ac:dyDescent="0.2">
      <c r="A23" s="11" t="s">
        <v>102</v>
      </c>
      <c r="B23" s="12" t="s">
        <v>103</v>
      </c>
      <c r="C23" s="13" t="s">
        <v>0</v>
      </c>
      <c r="D23" s="161"/>
      <c r="E23" s="161"/>
      <c r="F23" s="14">
        <f t="shared" si="4"/>
        <v>0</v>
      </c>
      <c r="G23" s="15"/>
      <c r="H23" s="15">
        <f t="shared" si="5"/>
        <v>0</v>
      </c>
      <c r="I23" s="5"/>
      <c r="J23" s="125">
        <f t="shared" si="6"/>
        <v>0</v>
      </c>
      <c r="K23" s="15">
        <f t="shared" si="7"/>
        <v>0</v>
      </c>
      <c r="L23" s="18"/>
      <c r="M23" s="27"/>
      <c r="N23" s="208"/>
    </row>
    <row r="24" spans="1:14" ht="38.25" x14ac:dyDescent="0.2">
      <c r="A24" s="11" t="s">
        <v>104</v>
      </c>
      <c r="B24" s="12" t="s">
        <v>105</v>
      </c>
      <c r="C24" s="13" t="s">
        <v>0</v>
      </c>
      <c r="D24" s="161"/>
      <c r="E24" s="161"/>
      <c r="F24" s="14">
        <f t="shared" si="4"/>
        <v>0</v>
      </c>
      <c r="G24" s="15"/>
      <c r="H24" s="15">
        <f t="shared" si="5"/>
        <v>0</v>
      </c>
      <c r="I24" s="5"/>
      <c r="J24" s="125">
        <f t="shared" si="6"/>
        <v>0</v>
      </c>
      <c r="K24" s="15">
        <f t="shared" si="7"/>
        <v>0</v>
      </c>
      <c r="L24" s="18"/>
      <c r="M24" s="27"/>
      <c r="N24" s="208"/>
    </row>
    <row r="25" spans="1:14" ht="25.5" x14ac:dyDescent="0.2">
      <c r="A25" s="11" t="s">
        <v>106</v>
      </c>
      <c r="B25" s="12" t="s">
        <v>107</v>
      </c>
      <c r="C25" s="13" t="s">
        <v>0</v>
      </c>
      <c r="D25" s="161"/>
      <c r="E25" s="161"/>
      <c r="F25" s="14">
        <f t="shared" si="4"/>
        <v>0</v>
      </c>
      <c r="G25" s="15"/>
      <c r="H25" s="15">
        <f t="shared" si="5"/>
        <v>0</v>
      </c>
      <c r="I25" s="5"/>
      <c r="J25" s="125">
        <f t="shared" si="6"/>
        <v>0</v>
      </c>
      <c r="K25" s="15">
        <f t="shared" si="7"/>
        <v>0</v>
      </c>
      <c r="L25" s="18"/>
      <c r="M25" s="27"/>
      <c r="N25" s="208"/>
    </row>
    <row r="26" spans="1:14" ht="76.5" x14ac:dyDescent="0.2">
      <c r="A26" s="11" t="s">
        <v>108</v>
      </c>
      <c r="B26" s="12" t="s">
        <v>109</v>
      </c>
      <c r="C26" s="13" t="s">
        <v>0</v>
      </c>
      <c r="D26" s="161"/>
      <c r="E26" s="161"/>
      <c r="F26" s="14">
        <f t="shared" si="4"/>
        <v>0</v>
      </c>
      <c r="G26" s="15"/>
      <c r="H26" s="15">
        <f t="shared" si="5"/>
        <v>0</v>
      </c>
      <c r="I26" s="5"/>
      <c r="J26" s="125">
        <f t="shared" si="6"/>
        <v>0</v>
      </c>
      <c r="K26" s="15">
        <f t="shared" si="7"/>
        <v>0</v>
      </c>
      <c r="L26" s="18"/>
      <c r="M26" s="27"/>
      <c r="N26" s="208"/>
    </row>
    <row r="27" spans="1:14" ht="63.75" x14ac:dyDescent="0.2">
      <c r="A27" s="11" t="s">
        <v>110</v>
      </c>
      <c r="B27" s="12" t="s">
        <v>111</v>
      </c>
      <c r="C27" s="13" t="s">
        <v>0</v>
      </c>
      <c r="D27" s="161"/>
      <c r="E27" s="161"/>
      <c r="F27" s="14">
        <f t="shared" si="4"/>
        <v>0</v>
      </c>
      <c r="G27" s="15"/>
      <c r="H27" s="15">
        <f t="shared" si="5"/>
        <v>0</v>
      </c>
      <c r="I27" s="5"/>
      <c r="J27" s="125">
        <f t="shared" si="6"/>
        <v>0</v>
      </c>
      <c r="K27" s="15">
        <f t="shared" si="7"/>
        <v>0</v>
      </c>
      <c r="L27" s="18"/>
      <c r="M27" s="27"/>
      <c r="N27" s="208"/>
    </row>
    <row r="28" spans="1:14" ht="63.75" x14ac:dyDescent="0.2">
      <c r="A28" s="11" t="s">
        <v>112</v>
      </c>
      <c r="B28" s="12" t="s">
        <v>113</v>
      </c>
      <c r="C28" s="13" t="s">
        <v>0</v>
      </c>
      <c r="D28" s="161"/>
      <c r="E28" s="161"/>
      <c r="F28" s="14">
        <f t="shared" si="4"/>
        <v>0</v>
      </c>
      <c r="G28" s="15"/>
      <c r="H28" s="15">
        <f t="shared" si="5"/>
        <v>0</v>
      </c>
      <c r="I28" s="5"/>
      <c r="J28" s="125">
        <f t="shared" si="6"/>
        <v>0</v>
      </c>
      <c r="K28" s="15">
        <f t="shared" si="7"/>
        <v>0</v>
      </c>
      <c r="L28" s="18"/>
      <c r="M28" s="27"/>
      <c r="N28" s="208"/>
    </row>
    <row r="29" spans="1:14" ht="30.75" customHeight="1" x14ac:dyDescent="0.2">
      <c r="A29" s="11">
        <v>3</v>
      </c>
      <c r="B29" s="48" t="s">
        <v>114</v>
      </c>
      <c r="C29" s="151"/>
      <c r="D29" s="151"/>
      <c r="E29" s="151"/>
      <c r="F29" s="151"/>
      <c r="G29" s="151"/>
      <c r="H29" s="151"/>
      <c r="I29" s="151"/>
      <c r="J29" s="151"/>
      <c r="K29" s="151"/>
      <c r="L29" s="151"/>
      <c r="M29" s="151"/>
      <c r="N29" s="208"/>
    </row>
    <row r="30" spans="1:14" ht="384" customHeight="1" x14ac:dyDescent="0.25">
      <c r="A30" s="191" t="s">
        <v>115</v>
      </c>
      <c r="B30" s="12" t="s">
        <v>116</v>
      </c>
      <c r="C30" s="193" t="s">
        <v>117</v>
      </c>
      <c r="D30" s="186"/>
      <c r="E30" s="186"/>
      <c r="F30" s="195">
        <f>SUM(D30:E31)</f>
        <v>0</v>
      </c>
      <c r="G30" s="197"/>
      <c r="H30" s="199">
        <f t="shared" ref="H30" si="8">F30*G30</f>
        <v>0</v>
      </c>
      <c r="I30" s="206"/>
      <c r="J30" s="200">
        <f t="shared" ref="J30" si="9">H30*I30</f>
        <v>0</v>
      </c>
      <c r="K30" s="197">
        <f t="shared" ref="K30" si="10">H30+J30</f>
        <v>0</v>
      </c>
      <c r="L30" s="202"/>
      <c r="M30" s="204"/>
      <c r="N30" s="223"/>
    </row>
    <row r="31" spans="1:14" ht="102" x14ac:dyDescent="0.25">
      <c r="A31" s="192"/>
      <c r="B31" s="12" t="s">
        <v>118</v>
      </c>
      <c r="C31" s="194"/>
      <c r="D31" s="187"/>
      <c r="E31" s="187"/>
      <c r="F31" s="196"/>
      <c r="G31" s="198"/>
      <c r="H31" s="199"/>
      <c r="I31" s="206"/>
      <c r="J31" s="201"/>
      <c r="K31" s="198"/>
      <c r="L31" s="203"/>
      <c r="M31" s="205"/>
      <c r="N31" s="224"/>
    </row>
    <row r="32" spans="1:14" ht="301.5" customHeight="1" x14ac:dyDescent="0.2">
      <c r="A32" s="11">
        <v>4</v>
      </c>
      <c r="B32" s="12" t="s">
        <v>119</v>
      </c>
      <c r="C32" s="13" t="s">
        <v>0</v>
      </c>
      <c r="D32" s="161"/>
      <c r="E32" s="161"/>
      <c r="F32" s="14">
        <f>SUM(D32:E32)</f>
        <v>0</v>
      </c>
      <c r="G32" s="15"/>
      <c r="H32" s="15">
        <f t="shared" ref="H32" si="11">F32*G32</f>
        <v>0</v>
      </c>
      <c r="I32" s="5"/>
      <c r="J32" s="125">
        <f t="shared" ref="J32" si="12">H32*I32</f>
        <v>0</v>
      </c>
      <c r="K32" s="15">
        <f t="shared" ref="K32" si="13">H32+J32</f>
        <v>0</v>
      </c>
      <c r="L32" s="18"/>
      <c r="M32" s="27"/>
      <c r="N32" s="208"/>
    </row>
    <row r="33" spans="1:14" x14ac:dyDescent="0.2">
      <c r="A33" s="11">
        <v>5</v>
      </c>
      <c r="B33" s="48" t="s">
        <v>120</v>
      </c>
      <c r="C33" s="151"/>
      <c r="D33" s="151"/>
      <c r="E33" s="151"/>
      <c r="F33" s="151"/>
      <c r="G33" s="151"/>
      <c r="H33" s="151"/>
      <c r="I33" s="151"/>
      <c r="J33" s="151"/>
      <c r="K33" s="151"/>
      <c r="L33" s="151"/>
      <c r="M33" s="151"/>
      <c r="N33" s="208"/>
    </row>
    <row r="34" spans="1:14" ht="30" customHeight="1" x14ac:dyDescent="0.2">
      <c r="A34" s="11" t="s">
        <v>121</v>
      </c>
      <c r="B34" s="50" t="s">
        <v>122</v>
      </c>
      <c r="C34" s="13" t="s">
        <v>0</v>
      </c>
      <c r="D34" s="161"/>
      <c r="E34" s="161"/>
      <c r="F34" s="14">
        <f t="shared" ref="F34:F39" si="14">SUM(D34:E34)</f>
        <v>0</v>
      </c>
      <c r="G34" s="15"/>
      <c r="H34" s="15">
        <f t="shared" ref="H34:H39" si="15">F34*G34</f>
        <v>0</v>
      </c>
      <c r="I34" s="5"/>
      <c r="J34" s="125">
        <f t="shared" ref="J34:J39" si="16">H34*I34</f>
        <v>0</v>
      </c>
      <c r="K34" s="15">
        <f t="shared" ref="K34:K39" si="17">H34+J34</f>
        <v>0</v>
      </c>
      <c r="L34" s="18"/>
      <c r="M34" s="27"/>
      <c r="N34" s="208"/>
    </row>
    <row r="35" spans="1:14" ht="30" customHeight="1" x14ac:dyDescent="0.2">
      <c r="A35" s="11" t="s">
        <v>123</v>
      </c>
      <c r="B35" s="51" t="s">
        <v>124</v>
      </c>
      <c r="C35" s="13" t="s">
        <v>0</v>
      </c>
      <c r="D35" s="161"/>
      <c r="E35" s="161"/>
      <c r="F35" s="14">
        <f t="shared" si="14"/>
        <v>0</v>
      </c>
      <c r="G35" s="15"/>
      <c r="H35" s="15">
        <f t="shared" si="15"/>
        <v>0</v>
      </c>
      <c r="I35" s="5"/>
      <c r="J35" s="125">
        <f t="shared" si="16"/>
        <v>0</v>
      </c>
      <c r="K35" s="15">
        <f t="shared" si="17"/>
        <v>0</v>
      </c>
      <c r="L35" s="18"/>
      <c r="M35" s="27"/>
      <c r="N35" s="208"/>
    </row>
    <row r="36" spans="1:14" ht="30" customHeight="1" x14ac:dyDescent="0.2">
      <c r="A36" s="11" t="s">
        <v>125</v>
      </c>
      <c r="B36" s="51" t="s">
        <v>126</v>
      </c>
      <c r="C36" s="13" t="s">
        <v>0</v>
      </c>
      <c r="D36" s="161"/>
      <c r="E36" s="161"/>
      <c r="F36" s="14">
        <f t="shared" si="14"/>
        <v>0</v>
      </c>
      <c r="G36" s="15"/>
      <c r="H36" s="15">
        <f t="shared" si="15"/>
        <v>0</v>
      </c>
      <c r="I36" s="5"/>
      <c r="J36" s="125">
        <f t="shared" si="16"/>
        <v>0</v>
      </c>
      <c r="K36" s="15">
        <f t="shared" si="17"/>
        <v>0</v>
      </c>
      <c r="L36" s="18"/>
      <c r="M36" s="27"/>
      <c r="N36" s="208"/>
    </row>
    <row r="37" spans="1:14" ht="30" customHeight="1" x14ac:dyDescent="0.2">
      <c r="A37" s="11" t="s">
        <v>127</v>
      </c>
      <c r="B37" s="51" t="s">
        <v>128</v>
      </c>
      <c r="C37" s="13" t="s">
        <v>0</v>
      </c>
      <c r="D37" s="161"/>
      <c r="E37" s="161"/>
      <c r="F37" s="14">
        <f t="shared" si="14"/>
        <v>0</v>
      </c>
      <c r="G37" s="15"/>
      <c r="H37" s="15">
        <f t="shared" si="15"/>
        <v>0</v>
      </c>
      <c r="I37" s="5"/>
      <c r="J37" s="125">
        <f t="shared" si="16"/>
        <v>0</v>
      </c>
      <c r="K37" s="15">
        <f t="shared" si="17"/>
        <v>0</v>
      </c>
      <c r="L37" s="18"/>
      <c r="M37" s="27"/>
      <c r="N37" s="208"/>
    </row>
    <row r="38" spans="1:14" ht="30" customHeight="1" x14ac:dyDescent="0.2">
      <c r="A38" s="11" t="s">
        <v>129</v>
      </c>
      <c r="B38" s="51" t="s">
        <v>130</v>
      </c>
      <c r="C38" s="13" t="s">
        <v>0</v>
      </c>
      <c r="D38" s="161"/>
      <c r="E38" s="161"/>
      <c r="F38" s="14">
        <f t="shared" si="14"/>
        <v>0</v>
      </c>
      <c r="G38" s="15"/>
      <c r="H38" s="15">
        <f t="shared" si="15"/>
        <v>0</v>
      </c>
      <c r="I38" s="5"/>
      <c r="J38" s="125">
        <f t="shared" si="16"/>
        <v>0</v>
      </c>
      <c r="K38" s="15">
        <f t="shared" si="17"/>
        <v>0</v>
      </c>
      <c r="L38" s="18"/>
      <c r="M38" s="27"/>
      <c r="N38" s="208"/>
    </row>
    <row r="39" spans="1:14" ht="30" customHeight="1" x14ac:dyDescent="0.2">
      <c r="A39" s="11" t="s">
        <v>131</v>
      </c>
      <c r="B39" s="51" t="s">
        <v>132</v>
      </c>
      <c r="C39" s="13" t="s">
        <v>0</v>
      </c>
      <c r="D39" s="161"/>
      <c r="E39" s="161"/>
      <c r="F39" s="14">
        <f t="shared" si="14"/>
        <v>0</v>
      </c>
      <c r="G39" s="15"/>
      <c r="H39" s="15">
        <f t="shared" si="15"/>
        <v>0</v>
      </c>
      <c r="I39" s="5"/>
      <c r="J39" s="125">
        <f t="shared" si="16"/>
        <v>0</v>
      </c>
      <c r="K39" s="15">
        <f t="shared" si="17"/>
        <v>0</v>
      </c>
      <c r="L39" s="18"/>
      <c r="M39" s="27"/>
      <c r="N39" s="208"/>
    </row>
    <row r="40" spans="1:14" x14ac:dyDescent="0.2">
      <c r="A40" s="11">
        <v>6</v>
      </c>
      <c r="B40" s="12" t="s">
        <v>133</v>
      </c>
      <c r="C40" s="151"/>
      <c r="D40" s="151"/>
      <c r="E40" s="151"/>
      <c r="F40" s="151"/>
      <c r="G40" s="151"/>
      <c r="H40" s="151"/>
      <c r="I40" s="151"/>
      <c r="J40" s="151"/>
      <c r="K40" s="151"/>
      <c r="L40" s="151"/>
      <c r="M40" s="151"/>
      <c r="N40" s="208"/>
    </row>
    <row r="41" spans="1:14" ht="102" x14ac:dyDescent="0.2">
      <c r="A41" s="11" t="s">
        <v>134</v>
      </c>
      <c r="B41" s="12" t="s">
        <v>135</v>
      </c>
      <c r="C41" s="13" t="s">
        <v>0</v>
      </c>
      <c r="D41" s="161"/>
      <c r="E41" s="161"/>
      <c r="F41" s="14">
        <f t="shared" ref="F41:F46" si="18">SUM(D41:E41)</f>
        <v>0</v>
      </c>
      <c r="G41" s="15"/>
      <c r="H41" s="15">
        <f t="shared" ref="H41:H47" si="19">F41*G41</f>
        <v>0</v>
      </c>
      <c r="I41" s="5"/>
      <c r="J41" s="125">
        <f t="shared" ref="J41:J47" si="20">H41*I41</f>
        <v>0</v>
      </c>
      <c r="K41" s="15">
        <f t="shared" ref="K41:K47" si="21">H41+J41</f>
        <v>0</v>
      </c>
      <c r="L41" s="18"/>
      <c r="M41" s="27"/>
      <c r="N41" s="208"/>
    </row>
    <row r="42" spans="1:14" ht="38.25" x14ac:dyDescent="0.2">
      <c r="A42" s="11" t="s">
        <v>136</v>
      </c>
      <c r="B42" s="12" t="s">
        <v>137</v>
      </c>
      <c r="C42" s="13" t="s">
        <v>0</v>
      </c>
      <c r="D42" s="161"/>
      <c r="E42" s="161"/>
      <c r="F42" s="14">
        <f t="shared" si="18"/>
        <v>0</v>
      </c>
      <c r="G42" s="15"/>
      <c r="H42" s="15">
        <f t="shared" si="19"/>
        <v>0</v>
      </c>
      <c r="I42" s="5"/>
      <c r="J42" s="125">
        <f t="shared" si="20"/>
        <v>0</v>
      </c>
      <c r="K42" s="15">
        <f t="shared" si="21"/>
        <v>0</v>
      </c>
      <c r="L42" s="18"/>
      <c r="M42" s="27"/>
      <c r="N42" s="208"/>
    </row>
    <row r="43" spans="1:14" ht="63.75" x14ac:dyDescent="0.2">
      <c r="A43" s="11" t="s">
        <v>138</v>
      </c>
      <c r="B43" s="12" t="s">
        <v>139</v>
      </c>
      <c r="C43" s="13" t="s">
        <v>0</v>
      </c>
      <c r="D43" s="161"/>
      <c r="E43" s="161"/>
      <c r="F43" s="14">
        <f t="shared" si="18"/>
        <v>0</v>
      </c>
      <c r="G43" s="15"/>
      <c r="H43" s="15">
        <f t="shared" si="19"/>
        <v>0</v>
      </c>
      <c r="I43" s="5"/>
      <c r="J43" s="125">
        <f t="shared" si="20"/>
        <v>0</v>
      </c>
      <c r="K43" s="15">
        <f t="shared" si="21"/>
        <v>0</v>
      </c>
      <c r="L43" s="18"/>
      <c r="M43" s="27"/>
      <c r="N43" s="208"/>
    </row>
    <row r="44" spans="1:14" ht="114.75" x14ac:dyDescent="0.2">
      <c r="A44" s="11" t="s">
        <v>140</v>
      </c>
      <c r="B44" s="12" t="s">
        <v>141</v>
      </c>
      <c r="C44" s="13" t="s">
        <v>0</v>
      </c>
      <c r="D44" s="161"/>
      <c r="E44" s="161"/>
      <c r="F44" s="14">
        <f t="shared" si="18"/>
        <v>0</v>
      </c>
      <c r="G44" s="15"/>
      <c r="H44" s="15">
        <f t="shared" si="19"/>
        <v>0</v>
      </c>
      <c r="I44" s="5"/>
      <c r="J44" s="125">
        <f t="shared" si="20"/>
        <v>0</v>
      </c>
      <c r="K44" s="15">
        <f t="shared" si="21"/>
        <v>0</v>
      </c>
      <c r="L44" s="18"/>
      <c r="M44" s="27"/>
      <c r="N44" s="208"/>
    </row>
    <row r="45" spans="1:14" ht="38.25" x14ac:dyDescent="0.2">
      <c r="A45" s="11" t="s">
        <v>142</v>
      </c>
      <c r="B45" s="12" t="s">
        <v>143</v>
      </c>
      <c r="C45" s="13" t="s">
        <v>0</v>
      </c>
      <c r="D45" s="161"/>
      <c r="E45" s="161"/>
      <c r="F45" s="14">
        <f t="shared" si="18"/>
        <v>0</v>
      </c>
      <c r="G45" s="15"/>
      <c r="H45" s="15">
        <f t="shared" si="19"/>
        <v>0</v>
      </c>
      <c r="I45" s="5"/>
      <c r="J45" s="125">
        <f t="shared" si="20"/>
        <v>0</v>
      </c>
      <c r="K45" s="15">
        <f t="shared" si="21"/>
        <v>0</v>
      </c>
      <c r="L45" s="18"/>
      <c r="M45" s="27"/>
      <c r="N45" s="208"/>
    </row>
    <row r="46" spans="1:14" ht="51" x14ac:dyDescent="0.2">
      <c r="A46" s="11" t="s">
        <v>144</v>
      </c>
      <c r="B46" s="12" t="s">
        <v>145</v>
      </c>
      <c r="C46" s="13" t="s">
        <v>0</v>
      </c>
      <c r="D46" s="161"/>
      <c r="E46" s="161"/>
      <c r="F46" s="14">
        <f t="shared" si="18"/>
        <v>0</v>
      </c>
      <c r="G46" s="15"/>
      <c r="H46" s="15">
        <f t="shared" si="19"/>
        <v>0</v>
      </c>
      <c r="I46" s="5"/>
      <c r="J46" s="125">
        <f t="shared" si="20"/>
        <v>0</v>
      </c>
      <c r="K46" s="15">
        <f t="shared" si="21"/>
        <v>0</v>
      </c>
      <c r="L46" s="18"/>
      <c r="M46" s="27"/>
      <c r="N46" s="208"/>
    </row>
    <row r="47" spans="1:14" ht="76.5" x14ac:dyDescent="0.2">
      <c r="A47" s="11" t="s">
        <v>146</v>
      </c>
      <c r="B47" s="12" t="s">
        <v>147</v>
      </c>
      <c r="C47" s="13" t="s">
        <v>0</v>
      </c>
      <c r="D47" s="161"/>
      <c r="E47" s="161"/>
      <c r="F47" s="14">
        <f>SUM(D47:E47)</f>
        <v>0</v>
      </c>
      <c r="G47" s="15"/>
      <c r="H47" s="15">
        <f t="shared" si="19"/>
        <v>0</v>
      </c>
      <c r="I47" s="5"/>
      <c r="J47" s="125">
        <f t="shared" si="20"/>
        <v>0</v>
      </c>
      <c r="K47" s="15">
        <f t="shared" si="21"/>
        <v>0</v>
      </c>
      <c r="L47" s="18"/>
      <c r="M47" s="27"/>
      <c r="N47" s="208"/>
    </row>
    <row r="48" spans="1:14" ht="41.25" customHeight="1" x14ac:dyDescent="0.2">
      <c r="A48" s="11"/>
      <c r="B48" s="48" t="s">
        <v>148</v>
      </c>
      <c r="C48" s="151"/>
      <c r="D48" s="151"/>
      <c r="E48" s="151"/>
      <c r="F48" s="151"/>
      <c r="G48" s="151"/>
      <c r="H48" s="151"/>
      <c r="I48" s="151"/>
      <c r="J48" s="151"/>
      <c r="K48" s="151"/>
      <c r="L48" s="151"/>
      <c r="M48" s="151"/>
      <c r="N48" s="208"/>
    </row>
    <row r="49" spans="1:14" x14ac:dyDescent="0.2">
      <c r="A49" s="11">
        <v>7</v>
      </c>
      <c r="B49" s="48" t="s">
        <v>149</v>
      </c>
      <c r="C49" s="151"/>
      <c r="D49" s="151"/>
      <c r="E49" s="151"/>
      <c r="F49" s="151"/>
      <c r="G49" s="151"/>
      <c r="H49" s="151"/>
      <c r="I49" s="151"/>
      <c r="J49" s="151"/>
      <c r="K49" s="151"/>
      <c r="L49" s="151"/>
      <c r="M49" s="151"/>
      <c r="N49" s="208"/>
    </row>
    <row r="50" spans="1:14" x14ac:dyDescent="0.2">
      <c r="A50" s="11" t="s">
        <v>150</v>
      </c>
      <c r="B50" s="12" t="s">
        <v>151</v>
      </c>
      <c r="C50" s="13" t="s">
        <v>0</v>
      </c>
      <c r="D50" s="161"/>
      <c r="E50" s="161"/>
      <c r="F50" s="14">
        <f t="shared" ref="F50:F67" si="22">SUM(D50:E50)</f>
        <v>0</v>
      </c>
      <c r="G50" s="138"/>
      <c r="H50" s="15">
        <f t="shared" ref="H50:H67" si="23">F50*G50</f>
        <v>0</v>
      </c>
      <c r="I50" s="5"/>
      <c r="J50" s="125">
        <f t="shared" ref="J50:J67" si="24">H50*I50</f>
        <v>0</v>
      </c>
      <c r="K50" s="15">
        <f t="shared" ref="K50:K67" si="25">H50+J50</f>
        <v>0</v>
      </c>
      <c r="L50" s="18"/>
      <c r="M50" s="27"/>
      <c r="N50" s="208"/>
    </row>
    <row r="51" spans="1:14" x14ac:dyDescent="0.2">
      <c r="A51" s="11" t="s">
        <v>152</v>
      </c>
      <c r="B51" s="12" t="s">
        <v>153</v>
      </c>
      <c r="C51" s="13" t="s">
        <v>0</v>
      </c>
      <c r="D51" s="161"/>
      <c r="E51" s="161"/>
      <c r="F51" s="14">
        <f t="shared" si="22"/>
        <v>0</v>
      </c>
      <c r="G51" s="138"/>
      <c r="H51" s="15">
        <f t="shared" si="23"/>
        <v>0</v>
      </c>
      <c r="I51" s="5"/>
      <c r="J51" s="125">
        <f t="shared" si="24"/>
        <v>0</v>
      </c>
      <c r="K51" s="15">
        <f t="shared" si="25"/>
        <v>0</v>
      </c>
      <c r="L51" s="18"/>
      <c r="M51" s="27"/>
      <c r="N51" s="208"/>
    </row>
    <row r="52" spans="1:14" x14ac:dyDescent="0.2">
      <c r="A52" s="11" t="s">
        <v>154</v>
      </c>
      <c r="B52" s="12" t="s">
        <v>155</v>
      </c>
      <c r="C52" s="13" t="s">
        <v>0</v>
      </c>
      <c r="D52" s="161"/>
      <c r="E52" s="161"/>
      <c r="F52" s="14">
        <f t="shared" si="22"/>
        <v>0</v>
      </c>
      <c r="G52" s="138"/>
      <c r="H52" s="15">
        <f t="shared" si="23"/>
        <v>0</v>
      </c>
      <c r="I52" s="5"/>
      <c r="J52" s="125">
        <f t="shared" si="24"/>
        <v>0</v>
      </c>
      <c r="K52" s="15">
        <f t="shared" si="25"/>
        <v>0</v>
      </c>
      <c r="L52" s="18"/>
      <c r="M52" s="27"/>
      <c r="N52" s="208"/>
    </row>
    <row r="53" spans="1:14" x14ac:dyDescent="0.2">
      <c r="A53" s="11" t="s">
        <v>156</v>
      </c>
      <c r="B53" s="12" t="s">
        <v>157</v>
      </c>
      <c r="C53" s="13" t="s">
        <v>0</v>
      </c>
      <c r="D53" s="161"/>
      <c r="E53" s="161"/>
      <c r="F53" s="14">
        <f t="shared" si="22"/>
        <v>0</v>
      </c>
      <c r="G53" s="138"/>
      <c r="H53" s="15">
        <f t="shared" si="23"/>
        <v>0</v>
      </c>
      <c r="I53" s="5"/>
      <c r="J53" s="125">
        <f t="shared" si="24"/>
        <v>0</v>
      </c>
      <c r="K53" s="15">
        <f t="shared" si="25"/>
        <v>0</v>
      </c>
      <c r="L53" s="18"/>
      <c r="M53" s="27"/>
      <c r="N53" s="208"/>
    </row>
    <row r="54" spans="1:14" x14ac:dyDescent="0.2">
      <c r="A54" s="11" t="s">
        <v>158</v>
      </c>
      <c r="B54" s="12" t="s">
        <v>159</v>
      </c>
      <c r="C54" s="13" t="s">
        <v>0</v>
      </c>
      <c r="D54" s="161"/>
      <c r="E54" s="161"/>
      <c r="F54" s="14">
        <f t="shared" si="22"/>
        <v>0</v>
      </c>
      <c r="G54" s="138"/>
      <c r="H54" s="15">
        <f t="shared" si="23"/>
        <v>0</v>
      </c>
      <c r="I54" s="5"/>
      <c r="J54" s="125">
        <f t="shared" si="24"/>
        <v>0</v>
      </c>
      <c r="K54" s="15">
        <f t="shared" si="25"/>
        <v>0</v>
      </c>
      <c r="L54" s="18"/>
      <c r="M54" s="27"/>
      <c r="N54" s="208"/>
    </row>
    <row r="55" spans="1:14" x14ac:dyDescent="0.2">
      <c r="A55" s="11">
        <v>8</v>
      </c>
      <c r="B55" s="12" t="s">
        <v>160</v>
      </c>
      <c r="C55" s="13" t="s">
        <v>161</v>
      </c>
      <c r="D55" s="161"/>
      <c r="E55" s="161"/>
      <c r="F55" s="14">
        <f t="shared" si="22"/>
        <v>0</v>
      </c>
      <c r="G55" s="138"/>
      <c r="H55" s="15">
        <f t="shared" si="23"/>
        <v>0</v>
      </c>
      <c r="I55" s="5"/>
      <c r="J55" s="125">
        <f t="shared" si="24"/>
        <v>0</v>
      </c>
      <c r="K55" s="15">
        <f t="shared" si="25"/>
        <v>0</v>
      </c>
      <c r="L55" s="18"/>
      <c r="M55" s="27"/>
      <c r="N55" s="208"/>
    </row>
    <row r="56" spans="1:14" x14ac:dyDescent="0.2">
      <c r="A56" s="11">
        <v>9</v>
      </c>
      <c r="B56" s="12" t="s">
        <v>162</v>
      </c>
      <c r="C56" s="13" t="s">
        <v>0</v>
      </c>
      <c r="D56" s="161"/>
      <c r="E56" s="161"/>
      <c r="F56" s="14">
        <f t="shared" si="22"/>
        <v>0</v>
      </c>
      <c r="G56" s="138"/>
      <c r="H56" s="15">
        <f t="shared" si="23"/>
        <v>0</v>
      </c>
      <c r="I56" s="5"/>
      <c r="J56" s="125">
        <f t="shared" si="24"/>
        <v>0</v>
      </c>
      <c r="K56" s="15">
        <f t="shared" si="25"/>
        <v>0</v>
      </c>
      <c r="L56" s="18"/>
      <c r="M56" s="27"/>
      <c r="N56" s="208"/>
    </row>
    <row r="57" spans="1:14" x14ac:dyDescent="0.2">
      <c r="A57" s="11">
        <v>10</v>
      </c>
      <c r="B57" s="12" t="s">
        <v>163</v>
      </c>
      <c r="C57" s="13" t="s">
        <v>0</v>
      </c>
      <c r="D57" s="161"/>
      <c r="E57" s="161"/>
      <c r="F57" s="14">
        <f t="shared" si="22"/>
        <v>0</v>
      </c>
      <c r="G57" s="138"/>
      <c r="H57" s="15">
        <f t="shared" si="23"/>
        <v>0</v>
      </c>
      <c r="I57" s="5"/>
      <c r="J57" s="125">
        <f t="shared" si="24"/>
        <v>0</v>
      </c>
      <c r="K57" s="15">
        <f t="shared" si="25"/>
        <v>0</v>
      </c>
      <c r="L57" s="18"/>
      <c r="M57" s="27"/>
      <c r="N57" s="208"/>
    </row>
    <row r="58" spans="1:14" ht="63.75" x14ac:dyDescent="0.2">
      <c r="A58" s="11">
        <v>11</v>
      </c>
      <c r="B58" s="12" t="s">
        <v>164</v>
      </c>
      <c r="C58" s="13" t="s">
        <v>0</v>
      </c>
      <c r="D58" s="161"/>
      <c r="E58" s="161"/>
      <c r="F58" s="14">
        <f t="shared" si="22"/>
        <v>0</v>
      </c>
      <c r="G58" s="138"/>
      <c r="H58" s="15">
        <f t="shared" si="23"/>
        <v>0</v>
      </c>
      <c r="I58" s="5"/>
      <c r="J58" s="125">
        <f t="shared" si="24"/>
        <v>0</v>
      </c>
      <c r="K58" s="15">
        <f t="shared" si="25"/>
        <v>0</v>
      </c>
      <c r="L58" s="18"/>
      <c r="M58" s="27"/>
      <c r="N58" s="208"/>
    </row>
    <row r="59" spans="1:14" x14ac:dyDescent="0.2">
      <c r="A59" s="11">
        <v>12</v>
      </c>
      <c r="B59" s="52" t="s">
        <v>165</v>
      </c>
      <c r="C59" s="13" t="s">
        <v>161</v>
      </c>
      <c r="D59" s="161"/>
      <c r="E59" s="161"/>
      <c r="F59" s="14">
        <f t="shared" si="22"/>
        <v>0</v>
      </c>
      <c r="G59" s="138"/>
      <c r="H59" s="15">
        <f t="shared" si="23"/>
        <v>0</v>
      </c>
      <c r="I59" s="5"/>
      <c r="J59" s="125">
        <f t="shared" si="24"/>
        <v>0</v>
      </c>
      <c r="K59" s="15">
        <f t="shared" si="25"/>
        <v>0</v>
      </c>
      <c r="L59" s="18"/>
      <c r="M59" s="27"/>
      <c r="N59" s="208"/>
    </row>
    <row r="60" spans="1:14" x14ac:dyDescent="0.2">
      <c r="A60" s="11">
        <v>13</v>
      </c>
      <c r="B60" s="52" t="s">
        <v>166</v>
      </c>
      <c r="C60" s="13" t="s">
        <v>161</v>
      </c>
      <c r="D60" s="161"/>
      <c r="E60" s="161"/>
      <c r="F60" s="14">
        <f t="shared" si="22"/>
        <v>0</v>
      </c>
      <c r="G60" s="138"/>
      <c r="H60" s="15">
        <f t="shared" si="23"/>
        <v>0</v>
      </c>
      <c r="I60" s="5"/>
      <c r="J60" s="125">
        <f t="shared" si="24"/>
        <v>0</v>
      </c>
      <c r="K60" s="15">
        <f t="shared" si="25"/>
        <v>0</v>
      </c>
      <c r="L60" s="18"/>
      <c r="M60" s="27"/>
      <c r="N60" s="208"/>
    </row>
    <row r="61" spans="1:14" x14ac:dyDescent="0.2">
      <c r="A61" s="11">
        <v>14</v>
      </c>
      <c r="B61" s="52" t="s">
        <v>167</v>
      </c>
      <c r="C61" s="13" t="s">
        <v>161</v>
      </c>
      <c r="D61" s="161"/>
      <c r="E61" s="161"/>
      <c r="F61" s="14">
        <f t="shared" si="22"/>
        <v>0</v>
      </c>
      <c r="G61" s="138"/>
      <c r="H61" s="15">
        <f t="shared" si="23"/>
        <v>0</v>
      </c>
      <c r="I61" s="5"/>
      <c r="J61" s="125">
        <f t="shared" si="24"/>
        <v>0</v>
      </c>
      <c r="K61" s="15">
        <f t="shared" si="25"/>
        <v>0</v>
      </c>
      <c r="L61" s="18"/>
      <c r="M61" s="27"/>
      <c r="N61" s="208"/>
    </row>
    <row r="62" spans="1:14" ht="25.5" x14ac:dyDescent="0.2">
      <c r="A62" s="11">
        <v>15</v>
      </c>
      <c r="B62" s="50" t="s">
        <v>168</v>
      </c>
      <c r="C62" s="13" t="s">
        <v>0</v>
      </c>
      <c r="D62" s="161"/>
      <c r="E62" s="161"/>
      <c r="F62" s="14">
        <f t="shared" si="22"/>
        <v>0</v>
      </c>
      <c r="G62" s="138"/>
      <c r="H62" s="15">
        <f t="shared" si="23"/>
        <v>0</v>
      </c>
      <c r="I62" s="5"/>
      <c r="J62" s="125">
        <f t="shared" si="24"/>
        <v>0</v>
      </c>
      <c r="K62" s="15">
        <f t="shared" si="25"/>
        <v>0</v>
      </c>
      <c r="L62" s="18"/>
      <c r="M62" s="27"/>
      <c r="N62" s="208"/>
    </row>
    <row r="63" spans="1:14" x14ac:dyDescent="0.2">
      <c r="A63" s="11">
        <v>16</v>
      </c>
      <c r="B63" s="50" t="s">
        <v>169</v>
      </c>
      <c r="C63" s="13" t="s">
        <v>0</v>
      </c>
      <c r="D63" s="161"/>
      <c r="E63" s="161"/>
      <c r="F63" s="14">
        <f t="shared" si="22"/>
        <v>0</v>
      </c>
      <c r="G63" s="138"/>
      <c r="H63" s="15">
        <f t="shared" si="23"/>
        <v>0</v>
      </c>
      <c r="I63" s="5"/>
      <c r="J63" s="125">
        <f t="shared" si="24"/>
        <v>0</v>
      </c>
      <c r="K63" s="15">
        <f t="shared" si="25"/>
        <v>0</v>
      </c>
      <c r="L63" s="18"/>
      <c r="M63" s="27"/>
      <c r="N63" s="208"/>
    </row>
    <row r="64" spans="1:14" x14ac:dyDescent="0.2">
      <c r="A64" s="11">
        <v>17</v>
      </c>
      <c r="B64" s="50" t="s">
        <v>170</v>
      </c>
      <c r="C64" s="13" t="s">
        <v>0</v>
      </c>
      <c r="D64" s="161"/>
      <c r="E64" s="161"/>
      <c r="F64" s="14">
        <f t="shared" si="22"/>
        <v>0</v>
      </c>
      <c r="G64" s="138"/>
      <c r="H64" s="15">
        <f t="shared" si="23"/>
        <v>0</v>
      </c>
      <c r="I64" s="5"/>
      <c r="J64" s="125">
        <f t="shared" si="24"/>
        <v>0</v>
      </c>
      <c r="K64" s="15">
        <f t="shared" si="25"/>
        <v>0</v>
      </c>
      <c r="L64" s="18"/>
      <c r="M64" s="27"/>
      <c r="N64" s="208"/>
    </row>
    <row r="65" spans="1:14" ht="25.5" x14ac:dyDescent="0.2">
      <c r="A65" s="11">
        <v>18</v>
      </c>
      <c r="B65" s="50" t="s">
        <v>171</v>
      </c>
      <c r="C65" s="13" t="s">
        <v>0</v>
      </c>
      <c r="D65" s="161"/>
      <c r="E65" s="161"/>
      <c r="F65" s="14">
        <f t="shared" si="22"/>
        <v>0</v>
      </c>
      <c r="G65" s="138"/>
      <c r="H65" s="15">
        <f t="shared" si="23"/>
        <v>0</v>
      </c>
      <c r="I65" s="5"/>
      <c r="J65" s="125">
        <f t="shared" si="24"/>
        <v>0</v>
      </c>
      <c r="K65" s="15">
        <f t="shared" si="25"/>
        <v>0</v>
      </c>
      <c r="L65" s="18"/>
      <c r="M65" s="27"/>
      <c r="N65" s="208"/>
    </row>
    <row r="66" spans="1:14" x14ac:dyDescent="0.2">
      <c r="A66" s="11">
        <v>19</v>
      </c>
      <c r="B66" s="50" t="s">
        <v>169</v>
      </c>
      <c r="C66" s="13" t="s">
        <v>0</v>
      </c>
      <c r="D66" s="161"/>
      <c r="E66" s="161"/>
      <c r="F66" s="14">
        <f t="shared" si="22"/>
        <v>0</v>
      </c>
      <c r="G66" s="138"/>
      <c r="H66" s="15">
        <f t="shared" si="23"/>
        <v>0</v>
      </c>
      <c r="I66" s="5"/>
      <c r="J66" s="125">
        <f t="shared" si="24"/>
        <v>0</v>
      </c>
      <c r="K66" s="15">
        <f t="shared" si="25"/>
        <v>0</v>
      </c>
      <c r="L66" s="18"/>
      <c r="M66" s="27"/>
      <c r="N66" s="208"/>
    </row>
    <row r="67" spans="1:14" x14ac:dyDescent="0.2">
      <c r="A67" s="11">
        <v>20</v>
      </c>
      <c r="B67" s="50" t="s">
        <v>170</v>
      </c>
      <c r="C67" s="13" t="s">
        <v>0</v>
      </c>
      <c r="D67" s="161"/>
      <c r="E67" s="161"/>
      <c r="F67" s="14">
        <f t="shared" si="22"/>
        <v>0</v>
      </c>
      <c r="G67" s="138"/>
      <c r="H67" s="15">
        <f t="shared" si="23"/>
        <v>0</v>
      </c>
      <c r="I67" s="5"/>
      <c r="J67" s="125">
        <f t="shared" si="24"/>
        <v>0</v>
      </c>
      <c r="K67" s="15">
        <f t="shared" si="25"/>
        <v>0</v>
      </c>
      <c r="L67" s="18"/>
      <c r="M67" s="27"/>
      <c r="N67" s="208"/>
    </row>
    <row r="68" spans="1:14" s="3" customFormat="1" ht="30" customHeight="1" x14ac:dyDescent="0.25">
      <c r="A68" s="16"/>
      <c r="B68" s="16"/>
      <c r="C68" s="17"/>
      <c r="D68" s="153"/>
      <c r="E68" s="153"/>
      <c r="F68" s="153"/>
      <c r="G68" s="154" t="s">
        <v>895</v>
      </c>
      <c r="H68" s="6">
        <f>SUM(H5:H67)</f>
        <v>0</v>
      </c>
      <c r="I68" s="131"/>
      <c r="J68" s="6">
        <f>SUM(J5:J67)</f>
        <v>0</v>
      </c>
      <c r="K68" s="126">
        <f>SUM(K5:K67)</f>
        <v>0</v>
      </c>
      <c r="L68" s="152" t="s">
        <v>896</v>
      </c>
      <c r="M68" s="16"/>
      <c r="N68" s="210"/>
    </row>
  </sheetData>
  <sheetProtection algorithmName="SHA-512" hashValue="iD63nkrQ9N29Q2R/faopCefW2JcWa6zg2rwYsi6PHPnlXeeaxl88CXzOX6CDxMfVYDw9XVbeTN96h0f3tGI3fw==" saltValue="n8ZzIvq1olLy3zrPYEsFAA==" spinCount="100000" sheet="1" objects="1" scenarios="1"/>
  <protectedRanges>
    <protectedRange sqref="M68" name="Range1_20"/>
    <protectedRange sqref="L4:L67" name="Range1_16_2"/>
    <protectedRange sqref="M4:M67" name="Range1_20_3"/>
  </protectedRanges>
  <mergeCells count="16">
    <mergeCell ref="E30:E31"/>
    <mergeCell ref="D30:D31"/>
    <mergeCell ref="N30:N31"/>
    <mergeCell ref="A1:M2"/>
    <mergeCell ref="A4:M4"/>
    <mergeCell ref="C5:M5"/>
    <mergeCell ref="A30:A31"/>
    <mergeCell ref="C30:C31"/>
    <mergeCell ref="F30:F31"/>
    <mergeCell ref="G30:G31"/>
    <mergeCell ref="H30:H31"/>
    <mergeCell ref="J30:J31"/>
    <mergeCell ref="K30:K31"/>
    <mergeCell ref="L30:L31"/>
    <mergeCell ref="M30:M31"/>
    <mergeCell ref="I30:I31"/>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view="pageBreakPreview" zoomScale="80" zoomScaleNormal="80" zoomScaleSheetLayoutView="80" workbookViewId="0">
      <pane xSplit="8" ySplit="3" topLeftCell="I4" activePane="bottomRight" state="frozen"/>
      <selection activeCell="A4" sqref="A4:M4"/>
      <selection pane="topRight" activeCell="A4" sqref="A4:M4"/>
      <selection pane="bottomLeft" activeCell="A4" sqref="A4:M4"/>
      <selection pane="bottomRight" activeCell="O30" sqref="O30"/>
    </sheetView>
  </sheetViews>
  <sheetFormatPr defaultColWidth="9.140625" defaultRowHeight="12.75" x14ac:dyDescent="0.2"/>
  <cols>
    <col min="1" max="1" width="9.140625" style="19"/>
    <col min="2" max="2" width="58" style="21" customWidth="1"/>
    <col min="3" max="3" width="10" style="22" customWidth="1"/>
    <col min="4" max="6" width="11.5703125" style="23" customWidth="1"/>
    <col min="7" max="7" width="11.7109375" style="24" customWidth="1"/>
    <col min="8" max="8" width="12.7109375" style="24" customWidth="1"/>
    <col min="9" max="9" width="9.140625" style="26" customWidth="1"/>
    <col min="10" max="10" width="11.7109375" style="24" customWidth="1"/>
    <col min="11" max="11" width="12.7109375" style="24" customWidth="1"/>
    <col min="12" max="12" width="27.7109375" style="29" hidden="1" customWidth="1"/>
    <col min="13" max="13" width="20.28515625" style="29" hidden="1" customWidth="1"/>
    <col min="14" max="14" width="40.7109375" style="1" customWidth="1"/>
    <col min="15" max="16384" width="9.140625" style="1"/>
  </cols>
  <sheetData>
    <row r="1" spans="1:16" ht="30.75" customHeight="1" x14ac:dyDescent="0.25">
      <c r="A1" s="167" t="s">
        <v>5</v>
      </c>
      <c r="B1" s="167"/>
      <c r="C1" s="167"/>
      <c r="D1" s="167"/>
      <c r="E1" s="167"/>
      <c r="F1" s="167"/>
      <c r="G1" s="167"/>
      <c r="H1" s="167"/>
      <c r="I1" s="167"/>
      <c r="J1" s="167"/>
      <c r="K1" s="167"/>
      <c r="L1" s="167"/>
      <c r="M1" s="167"/>
      <c r="N1" s="159"/>
    </row>
    <row r="2" spans="1:16" ht="12.75" customHeight="1" x14ac:dyDescent="0.25">
      <c r="A2" s="167"/>
      <c r="B2" s="167"/>
      <c r="C2" s="167"/>
      <c r="D2" s="167"/>
      <c r="E2" s="167"/>
      <c r="F2" s="167"/>
      <c r="G2" s="167"/>
      <c r="H2" s="167"/>
      <c r="I2" s="167"/>
      <c r="J2" s="167"/>
      <c r="K2" s="167"/>
      <c r="L2" s="167"/>
      <c r="M2" s="167"/>
      <c r="N2" s="160"/>
    </row>
    <row r="3" spans="1:16" s="2" customFormat="1" ht="51" customHeight="1" x14ac:dyDescent="0.25">
      <c r="A3" s="7" t="s">
        <v>2</v>
      </c>
      <c r="B3" s="8" t="s">
        <v>4</v>
      </c>
      <c r="C3" s="8" t="s">
        <v>8</v>
      </c>
      <c r="D3" s="9" t="s">
        <v>898</v>
      </c>
      <c r="E3" s="9" t="s">
        <v>899</v>
      </c>
      <c r="F3" s="9" t="s">
        <v>900</v>
      </c>
      <c r="G3" s="10" t="s">
        <v>6</v>
      </c>
      <c r="H3" s="10" t="s">
        <v>902</v>
      </c>
      <c r="I3" s="25" t="s">
        <v>7</v>
      </c>
      <c r="J3" s="10" t="s">
        <v>903</v>
      </c>
      <c r="K3" s="10" t="s">
        <v>901</v>
      </c>
      <c r="L3" s="7" t="s">
        <v>9</v>
      </c>
      <c r="M3" s="156" t="s">
        <v>3</v>
      </c>
      <c r="N3" s="157" t="s">
        <v>897</v>
      </c>
      <c r="O3" s="30"/>
      <c r="P3" s="30"/>
    </row>
    <row r="4" spans="1:16" s="19" customFormat="1" ht="30" customHeight="1" x14ac:dyDescent="0.25">
      <c r="A4" s="168" t="s">
        <v>60</v>
      </c>
      <c r="B4" s="169"/>
      <c r="C4" s="169"/>
      <c r="D4" s="169"/>
      <c r="E4" s="169"/>
      <c r="F4" s="169"/>
      <c r="G4" s="169"/>
      <c r="H4" s="169"/>
      <c r="I4" s="169"/>
      <c r="J4" s="169"/>
      <c r="K4" s="169"/>
      <c r="L4" s="169"/>
      <c r="M4" s="169"/>
      <c r="N4" s="207"/>
    </row>
    <row r="5" spans="1:16" ht="25.5" x14ac:dyDescent="0.2">
      <c r="A5" s="11">
        <v>1</v>
      </c>
      <c r="B5" s="12" t="s">
        <v>61</v>
      </c>
      <c r="C5" s="13" t="s">
        <v>0</v>
      </c>
      <c r="D5" s="161"/>
      <c r="E5" s="161"/>
      <c r="F5" s="14">
        <f>SUM(D5:E5)</f>
        <v>0</v>
      </c>
      <c r="G5" s="138"/>
      <c r="H5" s="15">
        <f t="shared" ref="H5:H11" si="0">F5*G5</f>
        <v>0</v>
      </c>
      <c r="I5" s="5"/>
      <c r="J5" s="125">
        <f t="shared" ref="J5:J11" si="1">H5*I5</f>
        <v>0</v>
      </c>
      <c r="K5" s="15">
        <f t="shared" ref="K5:K11" si="2">H5+J5</f>
        <v>0</v>
      </c>
      <c r="L5" s="18"/>
      <c r="M5" s="158"/>
      <c r="N5" s="208"/>
    </row>
    <row r="6" spans="1:16" ht="25.5" x14ac:dyDescent="0.2">
      <c r="A6" s="11">
        <v>2</v>
      </c>
      <c r="B6" s="12" t="s">
        <v>62</v>
      </c>
      <c r="C6" s="13" t="s">
        <v>0</v>
      </c>
      <c r="D6" s="161"/>
      <c r="E6" s="161"/>
      <c r="F6" s="14">
        <f t="shared" ref="F6:F11" si="3">SUM(D6:E6)</f>
        <v>0</v>
      </c>
      <c r="G6" s="138"/>
      <c r="H6" s="15">
        <f t="shared" si="0"/>
        <v>0</v>
      </c>
      <c r="I6" s="5"/>
      <c r="J6" s="125">
        <f t="shared" si="1"/>
        <v>0</v>
      </c>
      <c r="K6" s="15">
        <f t="shared" si="2"/>
        <v>0</v>
      </c>
      <c r="L6" s="18"/>
      <c r="M6" s="158"/>
      <c r="N6" s="208"/>
    </row>
    <row r="7" spans="1:16" ht="25.5" x14ac:dyDescent="0.2">
      <c r="A7" s="11">
        <v>3</v>
      </c>
      <c r="B7" s="12" t="s">
        <v>63</v>
      </c>
      <c r="C7" s="13" t="s">
        <v>0</v>
      </c>
      <c r="D7" s="161"/>
      <c r="E7" s="161"/>
      <c r="F7" s="14">
        <f t="shared" si="3"/>
        <v>0</v>
      </c>
      <c r="G7" s="138"/>
      <c r="H7" s="15">
        <f t="shared" si="0"/>
        <v>0</v>
      </c>
      <c r="I7" s="5"/>
      <c r="J7" s="125">
        <f t="shared" si="1"/>
        <v>0</v>
      </c>
      <c r="K7" s="15">
        <f t="shared" si="2"/>
        <v>0</v>
      </c>
      <c r="L7" s="18"/>
      <c r="M7" s="158"/>
      <c r="N7" s="208"/>
    </row>
    <row r="8" spans="1:16" ht="25.5" x14ac:dyDescent="0.2">
      <c r="A8" s="11">
        <v>4</v>
      </c>
      <c r="B8" s="12" t="s">
        <v>64</v>
      </c>
      <c r="C8" s="13" t="s">
        <v>0</v>
      </c>
      <c r="D8" s="161"/>
      <c r="E8" s="161"/>
      <c r="F8" s="14">
        <f t="shared" si="3"/>
        <v>0</v>
      </c>
      <c r="G8" s="138"/>
      <c r="H8" s="15">
        <f t="shared" si="0"/>
        <v>0</v>
      </c>
      <c r="I8" s="5"/>
      <c r="J8" s="125">
        <f t="shared" si="1"/>
        <v>0</v>
      </c>
      <c r="K8" s="15">
        <f t="shared" si="2"/>
        <v>0</v>
      </c>
      <c r="L8" s="18"/>
      <c r="M8" s="158"/>
      <c r="N8" s="208"/>
    </row>
    <row r="9" spans="1:16" ht="25.5" x14ac:dyDescent="0.2">
      <c r="A9" s="11">
        <v>5</v>
      </c>
      <c r="B9" s="12" t="s">
        <v>65</v>
      </c>
      <c r="C9" s="13" t="s">
        <v>0</v>
      </c>
      <c r="D9" s="161"/>
      <c r="E9" s="161"/>
      <c r="F9" s="14">
        <f t="shared" si="3"/>
        <v>0</v>
      </c>
      <c r="G9" s="138"/>
      <c r="H9" s="15">
        <f t="shared" si="0"/>
        <v>0</v>
      </c>
      <c r="I9" s="5"/>
      <c r="J9" s="125">
        <f t="shared" si="1"/>
        <v>0</v>
      </c>
      <c r="K9" s="15">
        <f t="shared" si="2"/>
        <v>0</v>
      </c>
      <c r="L9" s="18"/>
      <c r="M9" s="158"/>
      <c r="N9" s="208"/>
    </row>
    <row r="10" spans="1:16" ht="63.75" x14ac:dyDescent="0.2">
      <c r="A10" s="11">
        <v>6</v>
      </c>
      <c r="B10" s="12" t="s">
        <v>66</v>
      </c>
      <c r="C10" s="13" t="s">
        <v>0</v>
      </c>
      <c r="D10" s="161"/>
      <c r="E10" s="161"/>
      <c r="F10" s="14">
        <f t="shared" si="3"/>
        <v>0</v>
      </c>
      <c r="G10" s="138"/>
      <c r="H10" s="15">
        <f t="shared" si="0"/>
        <v>0</v>
      </c>
      <c r="I10" s="5"/>
      <c r="J10" s="125">
        <f t="shared" si="1"/>
        <v>0</v>
      </c>
      <c r="K10" s="15">
        <f t="shared" si="2"/>
        <v>0</v>
      </c>
      <c r="L10" s="18"/>
      <c r="M10" s="158"/>
      <c r="N10" s="208"/>
    </row>
    <row r="11" spans="1:16" ht="25.5" x14ac:dyDescent="0.2">
      <c r="A11" s="11">
        <v>7</v>
      </c>
      <c r="B11" s="12" t="s">
        <v>67</v>
      </c>
      <c r="C11" s="13" t="s">
        <v>0</v>
      </c>
      <c r="D11" s="161"/>
      <c r="E11" s="161"/>
      <c r="F11" s="14">
        <f t="shared" si="3"/>
        <v>0</v>
      </c>
      <c r="G11" s="138"/>
      <c r="H11" s="15">
        <f t="shared" si="0"/>
        <v>0</v>
      </c>
      <c r="I11" s="5"/>
      <c r="J11" s="125">
        <f t="shared" si="1"/>
        <v>0</v>
      </c>
      <c r="K11" s="15">
        <f t="shared" si="2"/>
        <v>0</v>
      </c>
      <c r="L11" s="18"/>
      <c r="M11" s="158"/>
      <c r="N11" s="208"/>
    </row>
    <row r="12" spans="1:16" s="3" customFormat="1" ht="30" customHeight="1" x14ac:dyDescent="0.25">
      <c r="A12" s="16"/>
      <c r="B12" s="16"/>
      <c r="C12" s="17"/>
      <c r="D12" s="153"/>
      <c r="E12" s="153"/>
      <c r="F12" s="153"/>
      <c r="G12" s="154" t="s">
        <v>895</v>
      </c>
      <c r="H12" s="6">
        <f>SUM(H5:H11)</f>
        <v>0</v>
      </c>
      <c r="I12" s="131"/>
      <c r="J12" s="6">
        <f>SUM(J5:J11)</f>
        <v>0</v>
      </c>
      <c r="K12" s="126">
        <f>SUM(K5:K11)</f>
        <v>0</v>
      </c>
      <c r="L12" s="152" t="s">
        <v>896</v>
      </c>
      <c r="M12" s="16"/>
      <c r="N12" s="210"/>
    </row>
    <row r="13" spans="1:16" x14ac:dyDescent="0.2">
      <c r="B13" s="45"/>
      <c r="C13" s="46"/>
      <c r="D13" s="47"/>
      <c r="E13" s="47"/>
      <c r="F13" s="47"/>
      <c r="G13" s="20"/>
      <c r="H13" s="20"/>
      <c r="J13" s="20"/>
      <c r="K13" s="20"/>
      <c r="L13" s="28"/>
      <c r="M13" s="28"/>
    </row>
    <row r="14" spans="1:16" x14ac:dyDescent="0.2">
      <c r="H14" s="20"/>
      <c r="J14" s="20"/>
      <c r="K14" s="20"/>
      <c r="L14" s="28"/>
    </row>
    <row r="15" spans="1:16" x14ac:dyDescent="0.2">
      <c r="H15" s="20"/>
      <c r="J15" s="20"/>
      <c r="K15" s="20"/>
      <c r="L15" s="28"/>
    </row>
    <row r="16" spans="1:16" x14ac:dyDescent="0.2">
      <c r="H16" s="20"/>
      <c r="J16" s="20"/>
      <c r="K16" s="20"/>
      <c r="L16" s="28"/>
    </row>
    <row r="17" spans="8:12" x14ac:dyDescent="0.2">
      <c r="H17" s="20"/>
      <c r="J17" s="20"/>
      <c r="K17" s="20"/>
      <c r="L17" s="28"/>
    </row>
    <row r="18" spans="8:12" x14ac:dyDescent="0.2">
      <c r="H18" s="20"/>
      <c r="J18" s="20"/>
      <c r="K18" s="20"/>
      <c r="L18" s="28"/>
    </row>
    <row r="19" spans="8:12" x14ac:dyDescent="0.2">
      <c r="H19" s="20"/>
      <c r="J19" s="20"/>
      <c r="K19" s="20"/>
      <c r="L19" s="28"/>
    </row>
    <row r="20" spans="8:12" x14ac:dyDescent="0.2">
      <c r="H20" s="20"/>
      <c r="J20" s="20"/>
      <c r="K20" s="20"/>
      <c r="L20" s="28"/>
    </row>
    <row r="21" spans="8:12" x14ac:dyDescent="0.2">
      <c r="H21" s="20"/>
      <c r="J21" s="20"/>
      <c r="K21" s="20"/>
      <c r="L21" s="28"/>
    </row>
    <row r="22" spans="8:12" x14ac:dyDescent="0.2">
      <c r="H22" s="20"/>
      <c r="J22" s="20"/>
      <c r="K22" s="20"/>
      <c r="L22" s="28"/>
    </row>
    <row r="23" spans="8:12" x14ac:dyDescent="0.2">
      <c r="H23" s="20"/>
      <c r="J23" s="20"/>
      <c r="K23" s="20"/>
      <c r="L23" s="28"/>
    </row>
    <row r="24" spans="8:12" x14ac:dyDescent="0.2">
      <c r="H24" s="20"/>
      <c r="J24" s="20"/>
      <c r="K24" s="20"/>
      <c r="L24" s="28"/>
    </row>
    <row r="25" spans="8:12" x14ac:dyDescent="0.2">
      <c r="H25" s="20"/>
      <c r="J25" s="20"/>
      <c r="K25" s="20"/>
      <c r="L25" s="28"/>
    </row>
    <row r="26" spans="8:12" x14ac:dyDescent="0.2">
      <c r="H26" s="20"/>
      <c r="J26" s="20"/>
      <c r="K26" s="20"/>
      <c r="L26" s="28"/>
    </row>
    <row r="27" spans="8:12" x14ac:dyDescent="0.2">
      <c r="H27" s="20"/>
      <c r="J27" s="20"/>
      <c r="K27" s="20"/>
      <c r="L27" s="28"/>
    </row>
    <row r="28" spans="8:12" x14ac:dyDescent="0.2">
      <c r="H28" s="20"/>
      <c r="J28" s="20"/>
      <c r="K28" s="20"/>
      <c r="L28" s="28"/>
    </row>
    <row r="29" spans="8:12" x14ac:dyDescent="0.2">
      <c r="H29" s="20"/>
      <c r="J29" s="20"/>
      <c r="K29" s="20"/>
      <c r="L29" s="28"/>
    </row>
    <row r="30" spans="8:12" x14ac:dyDescent="0.2">
      <c r="H30" s="20"/>
      <c r="J30" s="20"/>
      <c r="K30" s="20"/>
      <c r="L30" s="28"/>
    </row>
    <row r="31" spans="8:12" x14ac:dyDescent="0.2">
      <c r="H31" s="20"/>
      <c r="J31" s="20"/>
      <c r="K31" s="20"/>
      <c r="L31" s="28"/>
    </row>
    <row r="32" spans="8:12" x14ac:dyDescent="0.2">
      <c r="H32" s="20"/>
      <c r="J32" s="20"/>
      <c r="K32" s="20"/>
      <c r="L32" s="28"/>
    </row>
    <row r="33" spans="8:12" x14ac:dyDescent="0.2">
      <c r="H33" s="20"/>
      <c r="J33" s="20"/>
      <c r="K33" s="20"/>
      <c r="L33" s="28"/>
    </row>
    <row r="34" spans="8:12" x14ac:dyDescent="0.2">
      <c r="H34" s="20"/>
      <c r="J34" s="20"/>
      <c r="K34" s="20"/>
      <c r="L34" s="28"/>
    </row>
    <row r="35" spans="8:12" x14ac:dyDescent="0.2">
      <c r="H35" s="20"/>
      <c r="J35" s="20"/>
      <c r="K35" s="20"/>
      <c r="L35" s="28"/>
    </row>
    <row r="36" spans="8:12" x14ac:dyDescent="0.2">
      <c r="H36" s="20"/>
      <c r="J36" s="20"/>
      <c r="K36" s="20"/>
      <c r="L36" s="28"/>
    </row>
    <row r="37" spans="8:12" x14ac:dyDescent="0.2">
      <c r="H37" s="20"/>
      <c r="J37" s="20"/>
      <c r="K37" s="20"/>
      <c r="L37" s="28"/>
    </row>
    <row r="38" spans="8:12" x14ac:dyDescent="0.2">
      <c r="H38" s="20"/>
      <c r="J38" s="20"/>
      <c r="K38" s="20"/>
      <c r="L38" s="28"/>
    </row>
    <row r="39" spans="8:12" x14ac:dyDescent="0.2">
      <c r="H39" s="20"/>
      <c r="J39" s="20"/>
      <c r="K39" s="20"/>
      <c r="L39" s="28"/>
    </row>
    <row r="40" spans="8:12" x14ac:dyDescent="0.2">
      <c r="H40" s="20"/>
      <c r="J40" s="20"/>
      <c r="K40" s="20"/>
      <c r="L40" s="28"/>
    </row>
    <row r="41" spans="8:12" x14ac:dyDescent="0.2">
      <c r="H41" s="20"/>
      <c r="J41" s="20"/>
      <c r="K41" s="20"/>
      <c r="L41" s="28"/>
    </row>
    <row r="42" spans="8:12" x14ac:dyDescent="0.2">
      <c r="H42" s="20"/>
      <c r="J42" s="20"/>
      <c r="K42" s="20"/>
      <c r="L42" s="28"/>
    </row>
    <row r="43" spans="8:12" x14ac:dyDescent="0.2">
      <c r="H43" s="20"/>
      <c r="J43" s="20"/>
      <c r="K43" s="20"/>
      <c r="L43" s="28"/>
    </row>
    <row r="44" spans="8:12" x14ac:dyDescent="0.2">
      <c r="H44" s="20"/>
      <c r="J44" s="20"/>
      <c r="K44" s="20"/>
      <c r="L44" s="28"/>
    </row>
  </sheetData>
  <sheetProtection algorithmName="SHA-512" hashValue="2grnaPO0aHjP/J/JzbN49R6YBnOqOppafLs5vKRd5Hv4wNcNN0iEyt3C7y4iiaBsiuRxS5dRfV/vII6G0iKvuQ==" saltValue="NtUlZv1JaOY5yl13Z4KrGg==" spinCount="100000" sheet="1" objects="1" scenarios="1"/>
  <protectedRanges>
    <protectedRange sqref="M12" name="Range1_20"/>
    <protectedRange sqref="L4:L11" name="Range1_16_2"/>
    <protectedRange sqref="M4:M11" name="Range1_20_3"/>
  </protectedRanges>
  <mergeCells count="2">
    <mergeCell ref="A1:M2"/>
    <mergeCell ref="A4:M4"/>
  </mergeCells>
  <printOptions horizontalCentered="1"/>
  <pageMargins left="0.59055118110236227" right="0.59055118110236227" top="0.98425196850393704" bottom="0.78740157480314965" header="0.59055118110236227" footer="0.59055118110236227"/>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70</vt:i4>
      </vt:variant>
    </vt:vector>
  </HeadingPairs>
  <TitlesOfParts>
    <vt:vector size="105" baseType="lpstr">
      <vt:lpstr>1.g</vt:lpstr>
      <vt:lpstr>2.g</vt:lpstr>
      <vt:lpstr>3.g</vt:lpstr>
      <vt:lpstr>4.g</vt:lpstr>
      <vt:lpstr>5.g</vt:lpstr>
      <vt:lpstr>6.g</vt:lpstr>
      <vt:lpstr>7.g</vt:lpstr>
      <vt:lpstr>8.g</vt:lpstr>
      <vt:lpstr>9.g</vt:lpstr>
      <vt:lpstr>10.g</vt:lpstr>
      <vt:lpstr>11.g</vt:lpstr>
      <vt:lpstr>12.g</vt:lpstr>
      <vt:lpstr>13.g</vt:lpstr>
      <vt:lpstr>14.g</vt:lpstr>
      <vt:lpstr>15.g</vt:lpstr>
      <vt:lpstr>16.g</vt:lpstr>
      <vt:lpstr>17.g</vt:lpstr>
      <vt:lpstr>18.g</vt:lpstr>
      <vt:lpstr>19.g</vt:lpstr>
      <vt:lpstr>20.g</vt:lpstr>
      <vt:lpstr>21.g</vt:lpstr>
      <vt:lpstr>22.g</vt:lpstr>
      <vt:lpstr>23.g</vt:lpstr>
      <vt:lpstr>24.g</vt:lpstr>
      <vt:lpstr>25.g</vt:lpstr>
      <vt:lpstr>26.g</vt:lpstr>
      <vt:lpstr>27.g</vt:lpstr>
      <vt:lpstr>28.g</vt:lpstr>
      <vt:lpstr>29.g</vt:lpstr>
      <vt:lpstr>30.g</vt:lpstr>
      <vt:lpstr>31.g</vt:lpstr>
      <vt:lpstr>32.g</vt:lpstr>
      <vt:lpstr>33.g</vt:lpstr>
      <vt:lpstr>34.g</vt:lpstr>
      <vt:lpstr>35.g</vt:lpstr>
      <vt:lpstr>'1.g'!Print_Area</vt:lpstr>
      <vt:lpstr>'10.g'!Print_Area</vt:lpstr>
      <vt:lpstr>'11.g'!Print_Area</vt:lpstr>
      <vt:lpstr>'12.g'!Print_Area</vt:lpstr>
      <vt:lpstr>'13.g'!Print_Area</vt:lpstr>
      <vt:lpstr>'14.g'!Print_Area</vt:lpstr>
      <vt:lpstr>'15.g'!Print_Area</vt:lpstr>
      <vt:lpstr>'16.g'!Print_Area</vt:lpstr>
      <vt:lpstr>'17.g'!Print_Area</vt:lpstr>
      <vt:lpstr>'18.g'!Print_Area</vt:lpstr>
      <vt:lpstr>'19.g'!Print_Area</vt:lpstr>
      <vt:lpstr>'2.g'!Print_Area</vt:lpstr>
      <vt:lpstr>'20.g'!Print_Area</vt:lpstr>
      <vt:lpstr>'21.g'!Print_Area</vt:lpstr>
      <vt:lpstr>'22.g'!Print_Area</vt:lpstr>
      <vt:lpstr>'23.g'!Print_Area</vt:lpstr>
      <vt:lpstr>'24.g'!Print_Area</vt:lpstr>
      <vt:lpstr>'25.g'!Print_Area</vt:lpstr>
      <vt:lpstr>'26.g'!Print_Area</vt:lpstr>
      <vt:lpstr>'27.g'!Print_Area</vt:lpstr>
      <vt:lpstr>'28.g'!Print_Area</vt:lpstr>
      <vt:lpstr>'29.g'!Print_Area</vt:lpstr>
      <vt:lpstr>'3.g'!Print_Area</vt:lpstr>
      <vt:lpstr>'30.g'!Print_Area</vt:lpstr>
      <vt:lpstr>'31.g'!Print_Area</vt:lpstr>
      <vt:lpstr>'32.g'!Print_Area</vt:lpstr>
      <vt:lpstr>'33.g'!Print_Area</vt:lpstr>
      <vt:lpstr>'34.g'!Print_Area</vt:lpstr>
      <vt:lpstr>'35.g'!Print_Area</vt:lpstr>
      <vt:lpstr>'4.g'!Print_Area</vt:lpstr>
      <vt:lpstr>'5.g'!Print_Area</vt:lpstr>
      <vt:lpstr>'6.g'!Print_Area</vt:lpstr>
      <vt:lpstr>'7.g'!Print_Area</vt:lpstr>
      <vt:lpstr>'8.g'!Print_Area</vt:lpstr>
      <vt:lpstr>'9.g'!Print_Area</vt:lpstr>
      <vt:lpstr>'1.g'!Print_Titles</vt:lpstr>
      <vt:lpstr>'10.g'!Print_Titles</vt:lpstr>
      <vt:lpstr>'11.g'!Print_Titles</vt:lpstr>
      <vt:lpstr>'12.g'!Print_Titles</vt:lpstr>
      <vt:lpstr>'13.g'!Print_Titles</vt:lpstr>
      <vt:lpstr>'14.g'!Print_Titles</vt:lpstr>
      <vt:lpstr>'15.g'!Print_Titles</vt:lpstr>
      <vt:lpstr>'16.g'!Print_Titles</vt:lpstr>
      <vt:lpstr>'17.g'!Print_Titles</vt:lpstr>
      <vt:lpstr>'18.g'!Print_Titles</vt:lpstr>
      <vt:lpstr>'19.g'!Print_Titles</vt:lpstr>
      <vt:lpstr>'2.g'!Print_Titles</vt:lpstr>
      <vt:lpstr>'20.g'!Print_Titles</vt:lpstr>
      <vt:lpstr>'21.g'!Print_Titles</vt:lpstr>
      <vt:lpstr>'22.g'!Print_Titles</vt:lpstr>
      <vt:lpstr>'23.g'!Print_Titles</vt:lpstr>
      <vt:lpstr>'24.g'!Print_Titles</vt:lpstr>
      <vt:lpstr>'25.g'!Print_Titles</vt:lpstr>
      <vt:lpstr>'26.g'!Print_Titles</vt:lpstr>
      <vt:lpstr>'27.g'!Print_Titles</vt:lpstr>
      <vt:lpstr>'28.g'!Print_Titles</vt:lpstr>
      <vt:lpstr>'29.g'!Print_Titles</vt:lpstr>
      <vt:lpstr>'3.g'!Print_Titles</vt:lpstr>
      <vt:lpstr>'30.g'!Print_Titles</vt:lpstr>
      <vt:lpstr>'31.g'!Print_Titles</vt:lpstr>
      <vt:lpstr>'32.g'!Print_Titles</vt:lpstr>
      <vt:lpstr>'33.g'!Print_Titles</vt:lpstr>
      <vt:lpstr>'34.g'!Print_Titles</vt:lpstr>
      <vt:lpstr>'35.g'!Print_Titles</vt:lpstr>
      <vt:lpstr>'4.g'!Print_Titles</vt:lpstr>
      <vt:lpstr>'5.g'!Print_Titles</vt:lpstr>
      <vt:lpstr>'6.g'!Print_Titles</vt:lpstr>
      <vt:lpstr>'7.g'!Print_Titles</vt:lpstr>
      <vt:lpstr>'8.g'!Print_Titles</vt:lpstr>
      <vt:lpstr>'9.g'!Print_Titles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2023-03-19T22:12:07Z</dcterms:created>
  <dcterms:modified xsi:type="dcterms:W3CDTF">2025-07-25T08:18:27Z</dcterms:modified>
</cp:coreProperties>
</file>