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7305"/>
  </bookViews>
  <sheets>
    <sheet name="Sheet1" sheetId="1" r:id="rId1"/>
  </sheets>
  <definedNames>
    <definedName name="_xlnm.Print_Area" localSheetId="0">Sheet1!$A$1:$K$572</definedName>
  </definedNames>
  <calcPr calcId="152511" refMode="R1C1"/>
</workbook>
</file>

<file path=xl/calcChain.xml><?xml version="1.0" encoding="utf-8"?>
<calcChain xmlns="http://schemas.openxmlformats.org/spreadsheetml/2006/main">
  <c r="E417" i="1" l="1"/>
  <c r="F545" i="1"/>
  <c r="F544" i="1"/>
  <c r="F543" i="1"/>
  <c r="F542" i="1"/>
  <c r="F518" i="1"/>
  <c r="F517" i="1"/>
  <c r="F516" i="1"/>
  <c r="F515" i="1"/>
  <c r="H515" i="1" s="1"/>
  <c r="I515" i="1" s="1"/>
  <c r="F507" i="1"/>
  <c r="F503" i="1"/>
  <c r="F502" i="1"/>
  <c r="F496" i="1"/>
  <c r="H496" i="1" s="1"/>
  <c r="F490" i="1"/>
  <c r="F477" i="1"/>
  <c r="F455" i="1"/>
  <c r="F432" i="1"/>
  <c r="F431" i="1"/>
  <c r="H431" i="1" s="1"/>
  <c r="I431" i="1" s="1"/>
  <c r="F430" i="1"/>
  <c r="F429" i="1"/>
  <c r="F418" i="1"/>
  <c r="F417" i="1" s="1"/>
  <c r="F393" i="1"/>
  <c r="H393" i="1" s="1"/>
  <c r="I393" i="1" s="1"/>
  <c r="E355" i="1"/>
  <c r="F390" i="1"/>
  <c r="F386" i="1"/>
  <c r="F355" i="1" s="1"/>
  <c r="H375" i="1"/>
  <c r="I375" i="1" s="1"/>
  <c r="F375" i="1"/>
  <c r="E122" i="1"/>
  <c r="F356" i="1"/>
  <c r="F228" i="1"/>
  <c r="F207" i="1"/>
  <c r="F154" i="1"/>
  <c r="F122" i="1" s="1"/>
  <c r="F123" i="1"/>
  <c r="E7" i="1"/>
  <c r="F118" i="1"/>
  <c r="F113" i="1"/>
  <c r="H113" i="1" s="1"/>
  <c r="F89" i="1"/>
  <c r="F77" i="1"/>
  <c r="F71" i="1"/>
  <c r="H71" i="1" s="1"/>
  <c r="I71" i="1" s="1"/>
  <c r="H61" i="1"/>
  <c r="I61" i="1" s="1"/>
  <c r="F61" i="1"/>
  <c r="F54" i="1"/>
  <c r="F48" i="1"/>
  <c r="F41" i="1"/>
  <c r="H41" i="1" s="1"/>
  <c r="I41" i="1" s="1"/>
  <c r="F35" i="1"/>
  <c r="H35" i="1" s="1"/>
  <c r="I35" i="1" s="1"/>
  <c r="I20" i="1"/>
  <c r="F20" i="1"/>
  <c r="F8" i="1"/>
  <c r="H8" i="1" s="1"/>
  <c r="F7" i="1"/>
  <c r="I54" i="1" l="1"/>
  <c r="F568" i="1"/>
  <c r="I570" i="1" s="1"/>
  <c r="H54" i="1"/>
  <c r="I8" i="1"/>
  <c r="H48" i="1"/>
  <c r="H7" i="1" s="1"/>
  <c r="I455" i="1"/>
  <c r="H455" i="1"/>
  <c r="H545" i="1"/>
  <c r="I545" i="1" s="1"/>
  <c r="H544" i="1"/>
  <c r="I544" i="1" s="1"/>
  <c r="H543" i="1"/>
  <c r="I543" i="1" s="1"/>
  <c r="H542" i="1"/>
  <c r="I542" i="1" s="1"/>
  <c r="H518" i="1"/>
  <c r="I518" i="1" s="1"/>
  <c r="H517" i="1"/>
  <c r="I517" i="1" s="1"/>
  <c r="H516" i="1"/>
  <c r="I516" i="1" s="1"/>
  <c r="H507" i="1"/>
  <c r="I507" i="1" s="1"/>
  <c r="H503" i="1"/>
  <c r="I503" i="1" s="1"/>
  <c r="I496" i="1"/>
  <c r="H502" i="1"/>
  <c r="I502" i="1" s="1"/>
  <c r="H490" i="1"/>
  <c r="I490" i="1" s="1"/>
  <c r="H477" i="1"/>
  <c r="I477" i="1" s="1"/>
  <c r="H432" i="1"/>
  <c r="I432" i="1" s="1"/>
  <c r="H430" i="1"/>
  <c r="I430" i="1" s="1"/>
  <c r="H429" i="1"/>
  <c r="I429" i="1" s="1"/>
  <c r="H418" i="1"/>
  <c r="H390" i="1"/>
  <c r="I390" i="1" s="1"/>
  <c r="H386" i="1"/>
  <c r="I386" i="1" s="1"/>
  <c r="H356" i="1"/>
  <c r="H228" i="1"/>
  <c r="I228" i="1" s="1"/>
  <c r="H207" i="1"/>
  <c r="I207" i="1" s="1"/>
  <c r="I154" i="1"/>
  <c r="H154" i="1"/>
  <c r="H123" i="1"/>
  <c r="I113" i="1"/>
  <c r="H118" i="1"/>
  <c r="I118" i="1" s="1"/>
  <c r="H89" i="1"/>
  <c r="I89" i="1" s="1"/>
  <c r="H77" i="1"/>
  <c r="I77" i="1" s="1"/>
  <c r="I123" i="1" l="1"/>
  <c r="I122" i="1" s="1"/>
  <c r="H122" i="1"/>
  <c r="H568" i="1" s="1"/>
  <c r="I571" i="1" s="1"/>
  <c r="I418" i="1"/>
  <c r="I417" i="1" s="1"/>
  <c r="H417" i="1"/>
  <c r="I48" i="1"/>
  <c r="I7" i="1" s="1"/>
  <c r="I568" i="1" s="1"/>
  <c r="I572" i="1" s="1"/>
  <c r="I356" i="1"/>
  <c r="I355" i="1" s="1"/>
  <c r="H355" i="1"/>
</calcChain>
</file>

<file path=xl/sharedStrings.xml><?xml version="1.0" encoding="utf-8"?>
<sst xmlns="http://schemas.openxmlformats.org/spreadsheetml/2006/main" count="1180" uniqueCount="1115">
  <si>
    <t>1.1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</si>
  <si>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</si>
  <si>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</si>
  <si>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</si>
  <si>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</si>
  <si>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</si>
  <si>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</si>
  <si>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</si>
  <si>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</si>
  <si>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</si>
  <si>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1.2</t>
  </si>
  <si>
    <t>1.3</t>
  </si>
  <si>
    <t>1.4</t>
  </si>
  <si>
    <t>1.5</t>
  </si>
  <si>
    <t>1.5.1</t>
  </si>
  <si>
    <t>1.5.2</t>
  </si>
  <si>
    <t>1.5.3</t>
  </si>
  <si>
    <t>1.5.4</t>
  </si>
  <si>
    <t>1.5.5</t>
  </si>
  <si>
    <t>1.6</t>
  </si>
  <si>
    <t>1.6.1</t>
  </si>
  <si>
    <t>1.6.2</t>
  </si>
  <si>
    <t>1.6.3</t>
  </si>
  <si>
    <t>1.6.4</t>
  </si>
  <si>
    <t>1.6.5</t>
  </si>
  <si>
    <t>1.6.6</t>
  </si>
  <si>
    <t>1.7</t>
  </si>
  <si>
    <t>1.7.1</t>
  </si>
  <si>
    <t>1.7.2</t>
  </si>
  <si>
    <t>1.7.3</t>
  </si>
  <si>
    <t>1.7.4</t>
  </si>
  <si>
    <t>1.7.5</t>
  </si>
  <si>
    <t>1.7.6</t>
  </si>
  <si>
    <t>1.7.7</t>
  </si>
  <si>
    <t>1.7.8</t>
  </si>
  <si>
    <t>1.7.9</t>
  </si>
  <si>
    <t>1.8</t>
  </si>
  <si>
    <t>1.8.1</t>
  </si>
  <si>
    <t>1.8.5</t>
  </si>
  <si>
    <t>1.9</t>
  </si>
  <si>
    <t>1.9.1</t>
  </si>
  <si>
    <t>1.9.2</t>
  </si>
  <si>
    <t>1.9.3</t>
  </si>
  <si>
    <t>1.9.4</t>
  </si>
  <si>
    <t>1.9.5</t>
  </si>
  <si>
    <t>1.10</t>
  </si>
  <si>
    <t>1.11</t>
  </si>
  <si>
    <t>1.11.1</t>
  </si>
  <si>
    <t>1.11.2</t>
  </si>
  <si>
    <t>1.11.3</t>
  </si>
  <si>
    <t>1.12</t>
  </si>
  <si>
    <t>1.12.1</t>
  </si>
  <si>
    <t>1.12.2</t>
  </si>
  <si>
    <t>1.12.3</t>
  </si>
  <si>
    <t>2</t>
  </si>
  <si>
    <t>2.1.1</t>
  </si>
  <si>
    <t>2.1.2</t>
  </si>
  <si>
    <t>2.1.3</t>
  </si>
  <si>
    <t>2.1.4</t>
  </si>
  <si>
    <t>Stol za pacijente</t>
  </si>
  <si>
    <t>2.2.1</t>
  </si>
  <si>
    <t>2.2.2</t>
  </si>
  <si>
    <t>2.2.3</t>
  </si>
  <si>
    <t>2.2.4</t>
  </si>
  <si>
    <t>2.2.5</t>
  </si>
  <si>
    <t>2.3</t>
  </si>
  <si>
    <t xml:space="preserve">Generator </t>
  </si>
  <si>
    <t>2.3.1</t>
  </si>
  <si>
    <t>2.3.2</t>
  </si>
  <si>
    <t>Maksimalni raspon snage generatora min. 100 kW</t>
  </si>
  <si>
    <t>2.3.3</t>
  </si>
  <si>
    <t>2.3.4</t>
  </si>
  <si>
    <t>2.4</t>
  </si>
  <si>
    <t>Ravni detektori</t>
  </si>
  <si>
    <t>Sustavi ravnog zaslona (monitori za slike)</t>
  </si>
  <si>
    <t>Rezolucija min. 3840x2160 (8 MP)</t>
  </si>
  <si>
    <t>Prikaz odabira izgleda sa zaslona osjetljivog na dodir uz stol</t>
  </si>
  <si>
    <t>Svjetlina min 400 cd/m2</t>
  </si>
  <si>
    <t>Neovisna radna stanica za pregled i arhiviranje</t>
  </si>
  <si>
    <t>Digitalno snimanje i naknadna obrada</t>
  </si>
  <si>
    <t>Pregled snimljenih slika u usporenom snimku, kadar po kadar naprijed i nazad</t>
  </si>
  <si>
    <t>Umrežavanje/Povezivanje/Dokumentacija</t>
  </si>
  <si>
    <t>Primanje potvrde iz arhive (Obveza pohrane)</t>
  </si>
  <si>
    <t>Ispis slika: DICOM Print</t>
  </si>
  <si>
    <t>Smanjenje doze</t>
  </si>
  <si>
    <t>DICOM Strukturirana izvješća o dozi zračenja (RDSR)</t>
  </si>
  <si>
    <t>3</t>
  </si>
  <si>
    <t>UGRADBENA I ANESTEZIOLOŠKA OPREMA</t>
  </si>
  <si>
    <t>3.1</t>
  </si>
  <si>
    <t xml:space="preserve">STROPNI STATIV ZA ANESTEZIOLOGA </t>
  </si>
  <si>
    <t>3.1.2</t>
  </si>
  <si>
    <t>3.1.3</t>
  </si>
  <si>
    <t>Moguć smještaj dodatne opreme na sva četiri brida nosivog stupa po cijeloj duljini</t>
  </si>
  <si>
    <t>Nosač stalka za infuzije:</t>
  </si>
  <si>
    <t>3.2</t>
  </si>
  <si>
    <t>3.2.2</t>
  </si>
  <si>
    <t>3.2.3</t>
  </si>
  <si>
    <t>3.2.4</t>
  </si>
  <si>
    <t>3.3</t>
  </si>
  <si>
    <t xml:space="preserve">OPERACIJSKA LAMPA S KAMEROM </t>
  </si>
  <si>
    <t>3.3.1</t>
  </si>
  <si>
    <t>3.3.2</t>
  </si>
  <si>
    <t>3.3.3</t>
  </si>
  <si>
    <t>Jačina svjetlosti minimalno 160.000 luksa</t>
  </si>
  <si>
    <t>Izvor svjetla bijele LED svjetleće diode, minimalno 90 dioda u rasvjetnoj glavi</t>
  </si>
  <si>
    <t>Podešavanje nijanse bijelog svjetla u minimalnom rasponu od 3.800K do 5.600K, u minimalno 4 koraka</t>
  </si>
  <si>
    <t>Podešavanje jačine osvjetljenja u minimalnom rasponu od 20.000 do 160.000 luksa</t>
  </si>
  <si>
    <t>Prigušena bijela rasvjeta pri endoskopskim operacijama, jačina svjetla minimalno 3.000 luksa</t>
  </si>
  <si>
    <t>Vijek trajanja LED svjetlećih dioda minimalno 50.000 sati</t>
  </si>
  <si>
    <t>Promjer svjetlosnog snopa na udaljenosti 1m,  d10 minimalno 19 cm</t>
  </si>
  <si>
    <t>Promjer svjetlosnog snopa na udaljenosti 1m,  d50 minimalno 12 cm</t>
  </si>
  <si>
    <t>Dubina osvjetljenja radnog područja (L1+L2 60%) minimalno 70 cm</t>
  </si>
  <si>
    <t>Indeks prikaza boje Ra minimalno 95</t>
  </si>
  <si>
    <t>Preostali intenzitet svjetlosti u cilindru, minimalno 100%</t>
  </si>
  <si>
    <t>Preostali intenzitet svjetlosti s jednom maskom, minimalno 45%</t>
  </si>
  <si>
    <t>Preostali intenzitet svjetlosti  s dvije maske, minimalno 45%</t>
  </si>
  <si>
    <t>Preostali intenzitet svjetlosti s jednom maskom i jednim cilindrom, minimalno 45%</t>
  </si>
  <si>
    <t>Preostali intenzitet svjetlosti s dvije maske i jednim cilindrom, minimalno 45%</t>
  </si>
  <si>
    <t>Sterilna ručica za pozicioniranje rasvjetne glave smještena u centru omogućuje slijedeća podešavanja:</t>
  </si>
  <si>
    <t>Podešavanje fokusa</t>
  </si>
  <si>
    <t>Podešavanje jačine osvjetljenja</t>
  </si>
  <si>
    <t>Upravljački panel s tipkama smješten kraj rasvjetne glave</t>
  </si>
  <si>
    <t>Tipke upravljačkog panela s tehnologijom osjetljivom na dodir omogućuju upravljanje bez pomicanja rasvjetne glave</t>
  </si>
  <si>
    <t>Dva hvatišta za nesterilno pozicioniranje postavljene po obodu rasvjetne glave</t>
  </si>
  <si>
    <t>Težina rasvjetne glave maksimalno 16 kg</t>
  </si>
  <si>
    <t>Bežična kamera rezolucije Full HD 1080 ugrađena u jednu rasvjetnu glavu</t>
  </si>
  <si>
    <t xml:space="preserve">Karakteristike kamere: </t>
  </si>
  <si>
    <t>minimalno 12 x digitalno povećanje slike</t>
  </si>
  <si>
    <t>Auto fokus</t>
  </si>
  <si>
    <t>Korisničko namještanje fokusa</t>
  </si>
  <si>
    <t>Funkcija zamrzavanja slike</t>
  </si>
  <si>
    <t>Kontrola radom kamere udaljenim komandama (integrirana operacijska dvorana)</t>
  </si>
  <si>
    <t>Bežično slanje signala na minimalnoj udaljenosti 10 metara</t>
  </si>
  <si>
    <t>3.4</t>
  </si>
  <si>
    <t>3.4.1</t>
  </si>
  <si>
    <t>3.4.2</t>
  </si>
  <si>
    <t>Anesteziološki aparat</t>
  </si>
  <si>
    <t>Aparat za anesteziju s podrškom za anesteziju s niskim i minimalnim protokom, za primjenu kod pacijenata od novorođenačke do odrasle dobi</t>
  </si>
  <si>
    <t>Montaža aparata na stropni stativ, šine za montažu dodatne opreme s lijeve i desne strane aparata, radna površina za pisanje s rasvjetom podesivog intenziteta</t>
  </si>
  <si>
    <t>Priključak aparata na centralni razvod O2, zraka i N2O te rezervna boca za O2 s regulatorom tlaka, elektroničko mjerenje tlaka opskrbe svih spojenih plinova i plinske boce</t>
  </si>
  <si>
    <t>Integrirana baterija koja osigurava normalan rad aparata 30 minuta u slučaju prekida opskrbe električnom energijom</t>
  </si>
  <si>
    <t>Elektronički kontroliran mješač svježeg plina s podešavanjem protoka u minimalnom rasponu od 0,2 do 15 l/min i direktnim zadavanjem koncentracije kisika</t>
  </si>
  <si>
    <t>Sučelje za montažu dva neovisna isparivača hlapivih anestetika istovremeno, sa sigurnosnom zaporkom koja osigurava korištenje samo jednog od njih</t>
  </si>
  <si>
    <t>Isporuka novog sevofluranskog ispraivača, volumen spremnika za hlapivi anestetik minimalno 300 ml</t>
  </si>
  <si>
    <t>Bronhijalni aspirator, vakuumski, s kompletnim priborom</t>
  </si>
  <si>
    <t>Vodoravne šine za montažu pribora s lijeve i desne strane aparata</t>
  </si>
  <si>
    <t>Sigurnosni mehanizmi:</t>
  </si>
  <si>
    <t>Automatskim prilagođavanjem koncentracije kisika u smjesi svježeg plina s N2O za osiguravanje isporuke minimalne količine kisika od 200 ml/min</t>
  </si>
  <si>
    <t>Ventilacija ambijentalnim zrakom u slučaju potpunog nestanka napajanja medicinskim plinovima</t>
  </si>
  <si>
    <t>Tipka za brzo ispiranje sustava kisikom protokom od minimalno 75 l/min</t>
  </si>
  <si>
    <t>Respiracijski balon kontinuirano uključen u respiracijski krug kao pokazatelj nedostatka i curenja plina</t>
  </si>
  <si>
    <t>Integrirani ventilator</t>
  </si>
  <si>
    <t>Električno pogonjen, elektronički kontroliran ventilator</t>
  </si>
  <si>
    <t>Grijani respiracijski sustav s jednokratnim CO2 apsorberom od minimalno 1200 ml, rastavljanje respiracijskog sustava bez alata</t>
  </si>
  <si>
    <t>Modovi ventilacije:</t>
  </si>
  <si>
    <t>Spontano disanje</t>
  </si>
  <si>
    <t>Ručna ventilacija</t>
  </si>
  <si>
    <t>Volumenom kontrolirana ventilacija</t>
  </si>
  <si>
    <t>Tlakom kontrolirana ventilacija</t>
  </si>
  <si>
    <t>SIMV - sinkronizirana isprekidana mandatorna ventilacija</t>
  </si>
  <si>
    <t xml:space="preserve">PS - tlačna potpora spontanom disanju </t>
  </si>
  <si>
    <t>Programska opcija kod volumskih modova automatske kontinuirane korekcije protoka u svrhu postizanja željenog volumena uz minimalni tlak u dišnim putovima</t>
  </si>
  <si>
    <t>APRV</t>
  </si>
  <si>
    <t>CPAP u modovima spontano disanje i ručna ventilacija</t>
  </si>
  <si>
    <t xml:space="preserve">Podesivi parametri:  </t>
  </si>
  <si>
    <t xml:space="preserve">Tidalni volumen u minimalnom rasponu : 20 – 1400 ml </t>
  </si>
  <si>
    <t>Frekvencija disanja u minimalnom rasponu: 3 – 100 1/min</t>
  </si>
  <si>
    <t>Vrijeme inspiracije u minimalnom rasponu: 0.2 – 10 s</t>
  </si>
  <si>
    <t>Maksimalni inspiracijski protok: barem 180 l/min</t>
  </si>
  <si>
    <t>Inspiracijski tlak u minimalnom rasponu: 10 – 70  mbar</t>
  </si>
  <si>
    <t>Relativno trajanje inspiratorne pauze (TIP:TINSP) u minimalnom rasponu: 20 do 50 %</t>
  </si>
  <si>
    <t>PEEP u minimalnom rasponu od 2 do 35 mbar</t>
  </si>
  <si>
    <t>Okidač u minimalnom rasponu od 0,3 do 15 l/min</t>
  </si>
  <si>
    <t>Alati za prilagodbu doziranja svježih plinova i hlapivih anestetika:</t>
  </si>
  <si>
    <t xml:space="preserve">Upravljanje ekspiratornom koncentracijom anestetika na jedan od dva načina: </t>
  </si>
  <si>
    <t>Neposrednim, direktnim zadavanjem ekspiratorne vrijednosti sa automatskom regulacijom protoka svježih plinova</t>
  </si>
  <si>
    <t>Posredno, pomoću  alata sa grafičkim prikazom predviđanja inspiratorne i ekspiratorne vrijednosti u ovisnosti o zadanoj insp. vrijednosti na isparivaču i protoku svježih plinova. Minimalni raspon perioda predviđanja 20 min. Prikaz krivulje predviđanja i bez stvarne promjene odabrane vrijednosti ("što ako" analiza).</t>
  </si>
  <si>
    <t xml:space="preserve">Kontrola inspiratorne koncentracije kisika na jedan od dva načina: </t>
  </si>
  <si>
    <t>Kontrola inspiratorne i ekspiratorne vrijednosti uz automatsku regulaciju protoka svježih plinova</t>
  </si>
  <si>
    <t xml:space="preserve">Ugrađeni ekonometar tj. pokazivač efikasnosti doziranja svježih plinova </t>
  </si>
  <si>
    <t>Grafičkog prikaza trenda efikasnosti doziranja svježih plinova za posljednjih barem 30 minuta rada</t>
  </si>
  <si>
    <t>Mjerenje potrošnje i unosa anestetika po slučaju i ukupno od posljednjeg poništavanja brojača</t>
  </si>
  <si>
    <t>Automatsko podešavanje parametara ventilacije u ovisnosti o tjelesnoj masi pacijenta</t>
  </si>
  <si>
    <t>AGSS sustav za odsis viška anestetičkih plinova, indikator rada odsisa vidljiv s prednje strane aparata</t>
  </si>
  <si>
    <t>Integriran plinski monitor i upravljačka jedinica</t>
  </si>
  <si>
    <t>Ekran u boji, osjetljiv na dodir, minimalne dimenzije od 38 cm po dijagonali, s istovremenim prikazom minimalno 3 krivulje, s podešavanjem nagiba ekrana</t>
  </si>
  <si>
    <t>Korisničko sučelje na hrvatskom jeziku</t>
  </si>
  <si>
    <t>Potrebni parametri:</t>
  </si>
  <si>
    <t xml:space="preserve">Inspiracijske i ekspiracijske koncentracije O2, N2O, CO2, te hlapivih anestetika </t>
  </si>
  <si>
    <t>Minutna ventilacija - ukupna i spontana, respiracijski volumen</t>
  </si>
  <si>
    <t>Frekvencija disanja - ukupna i spontana</t>
  </si>
  <si>
    <t>Vršni tlak, tlak platoa, srednji tlak, PEEP</t>
  </si>
  <si>
    <t>Popustljivost (compliance), elastencija (elastance), otpor (resistance)</t>
  </si>
  <si>
    <t xml:space="preserve">Kalkulacija MAC vrijednosti, s korekcijom u ovisnosti o dobi pacijenta </t>
  </si>
  <si>
    <t>Brojčana vrijednost i trend utroška O2 pacijenta kao procjena metabolizirane količine kisika</t>
  </si>
  <si>
    <t>Prikaz sljedećih krivulja: tlaka u dišnim putovima, inspiratornog i ekspiratornog protoka, koncentracija CO2, O2 i hlapivog anestetika</t>
  </si>
  <si>
    <t>Istovremeni prikaz petlji tlak/volumen i volumen/protok</t>
  </si>
  <si>
    <t>Automatsko samotestiranje uređaja i softvera</t>
  </si>
  <si>
    <t>Automatska detekcija vrste hlapivog anestetika</t>
  </si>
  <si>
    <t>Funkcija stanke - zaustavljanje ventilacije i protoka svježeg plina radi smanjenja zagađenja okolnog zraka anestezijskim plinovima pri kratkim odspajanjima ili intubacija</t>
  </si>
  <si>
    <t>Netrošivi (paramagnetski) senzor za mjerenje koncentracije O2</t>
  </si>
  <si>
    <t>Prikaz grafičkih trendova mjerenih vrijednosti</t>
  </si>
  <si>
    <t>Prikaz grafičkog trenda i vrijednosti MVxCO2</t>
  </si>
  <si>
    <t>Prikaz grafičkog trenda međusobne ovisnosti PEEP-a i rastezljivosti kao pomoć kod raspuhivanja pluća</t>
  </si>
  <si>
    <t>Prikaz trenutačne postavke koncentracije na isparivaču hlapivog anestetika na ekranu upravljačke jedinice</t>
  </si>
  <si>
    <t>Prikaz upozorenje na nisku razinu hlapivog anestetika u spremniku isparivača na ekranu upravljačke jedinice</t>
  </si>
  <si>
    <t>Automatsko paljenje uređaja u predpodešeno vrijeme i potpuno automatizirano samotestiranje bez potrebe za prisutnošću medicinskog osoblja</t>
  </si>
  <si>
    <t>Automatsko ispiranje i sušenje cijevi za ventilaciju za uklanjanje zaostale vlage nakon završetka rada</t>
  </si>
  <si>
    <t>Pohrana podataka na USB memoriju, minimalno za povijest alarma, rezultate samotestiranja, snimke zaslona, trendove i konfiguracije uređaja</t>
  </si>
  <si>
    <t>Automatsko prepoznavanje priključenog  pribora s funkcijom upozorenja u obliku ispisa poruke na ekranu u slučaju pogrešnog spajanja i/ili isteka definiranog vremenskog intervala  korištenja</t>
  </si>
  <si>
    <t>Implementirano rješenje za "Remote Service" podršku koje omogućuje korisniku slanje log zapisa sa uređaja na internetski portal proizvođača u svrhu brze dijagnostike kvara na uređaju</t>
  </si>
  <si>
    <t xml:space="preserve">Monitor vitalnih funkcija </t>
  </si>
  <si>
    <t>Ekran u boji osjetljiv na dodir dijagonale minimalno 43 cm</t>
  </si>
  <si>
    <t>Istovremeni prikaz minimalno 16 krivulja uz brojčani prikaz ostalih parametara, ne računajući skupni prikaz svih odvoda EKG-a</t>
  </si>
  <si>
    <t>Rezolucija ekrana minimalno 1920x1080</t>
  </si>
  <si>
    <t>Pohrana  najmanje 10 specifičnih konfiguracija ekrana  sukladno potrebama radnog mjesta</t>
  </si>
  <si>
    <t>Monitor izveden sustavom pasivnog hlađenja bez ventilatora, otpornost na prodor tekućina minimalno IP21</t>
  </si>
  <si>
    <t>Pohrana i prikaz trendova za sve parametre, tabelarno i grafički u trajanju od najmanje 96 sati</t>
  </si>
  <si>
    <t>Priključak za spajanje dodatnog ekrana za kirurga čiji se prikaz može konfigurirati neovisno o ekranu monitora vitalnih funkcija, podržana rezolucija dodatnog ekrana minimalno 1920x1080</t>
  </si>
  <si>
    <t>Svjetlo za prikaz alarma vidljivo iz kruga od 360°</t>
  </si>
  <si>
    <t xml:space="preserve">Mogućnost pristupa web-aplikacijama i bolničkom informatičkom sučelju direktno s monitora vitalnih funkcija </t>
  </si>
  <si>
    <t>Upotreba u transportu s odvojivim transportnim modulom sljedećih karakteristika:</t>
  </si>
  <si>
    <t>Ekran u boji osjetljiv na dodir dijagonale minimalno 15 cm</t>
  </si>
  <si>
    <t>Istovremeni prikaz minimalno 3 krivulje na ekranu uz brojčani prikaz ostalih parametara</t>
  </si>
  <si>
    <t>Integrirana baterija koja osigurava kontinuiran rad najmanje 3 sata bez vanjskog napajanja</t>
  </si>
  <si>
    <t>Masa monitora s integriranom baterijom najviše 1 kg</t>
  </si>
  <si>
    <t>Pohrana trendova mjerenih parametara minimalno 72 sata unazad u samom transportnom modulu</t>
  </si>
  <si>
    <t>Docking jedinica za brzo odvajanje transportnog monitora s automatskim spajanjem i odspajanjem svih električnih i komunikacijskih priključaka pomicanjem jedne ručice</t>
  </si>
  <si>
    <t>Docking jedinice odvojena od glavnog ekrana monitora vitalnih funkcija za smještaj u blizini pacijenta</t>
  </si>
  <si>
    <t>Optička komunikacijska konekcija između transportnog modula i docking jedinice</t>
  </si>
  <si>
    <t>Automatsko zakretanje slike na ekranu za 180° za ispravan prikaz neovisno o položaju u koji je transportni modul postavljen</t>
  </si>
  <si>
    <t>Praćenje sljedećih parametara, sve dostupno na transportnom modulu, za upotrebu stacionarno i u transportu:</t>
  </si>
  <si>
    <t>EKG s 12 odvoda</t>
  </si>
  <si>
    <t>Respiracija</t>
  </si>
  <si>
    <t>SpO2 - saturacija krvi kisikom</t>
  </si>
  <si>
    <t>NIBP - neinvazivni tlak</t>
  </si>
  <si>
    <t>IBP - invazivni tlak x 2</t>
  </si>
  <si>
    <t>Temperatura</t>
  </si>
  <si>
    <t>Mogućnost nadogradnje za praćenje sljedećih parametara:</t>
  </si>
  <si>
    <t>Mjerenje etCO2 metodom u glavnom toku (engl. Mainstream) i bočnom toku s minimalnim uzorkom (engl. Microstream)</t>
  </si>
  <si>
    <t>Praćenje i prikaz 12 odvoda EKG-a pomoću reduciranog seta od 6 vodova/elektroda</t>
  </si>
  <si>
    <t>IBP - proširivanje broja ulaza do barem 8</t>
  </si>
  <si>
    <t>CCO - kontinuirano mjerenje minutnog volumena srca</t>
  </si>
  <si>
    <t>CO - minutni volumen srca</t>
  </si>
  <si>
    <t>NMT- neuro-muskularna transmisija</t>
  </si>
  <si>
    <t>BIS - mjerenje dubine svijesti</t>
  </si>
  <si>
    <t>Centralna temperatura - u potpunosti neinvazivno kontinuirano mjerenje unutarnje tjelesne temperature senzorom na čelu pacijenta</t>
  </si>
  <si>
    <t>Ugrađeni alati:</t>
  </si>
  <si>
    <t>Alat za praćenje odvijanja manevra raspuhavanja pluća s prikazom učinka na mehaniku pluća i hemodinamske parametre na jednom integriranom prikazu</t>
  </si>
  <si>
    <t>Alat za mjerenje parametra variranja pulsnog tlaka – PPV i variranja sistoličkog tlaka - SPV</t>
  </si>
  <si>
    <t>Pribor za praćenje parametara za odrasle:</t>
  </si>
  <si>
    <t>EKG kabel s 3 voda</t>
  </si>
  <si>
    <t>Crijevo za mjerenje tlaka i tri višekratne manžete za odrasle, mala, srednja i velika</t>
  </si>
  <si>
    <t>Kabel i višekratni SpO2 senzor za prst</t>
  </si>
  <si>
    <t>Kabel za mjerenje minimalno 2 invazivna tlaka</t>
  </si>
  <si>
    <t>Priključci:</t>
  </si>
  <si>
    <t>Priključak za dodatni ekran</t>
  </si>
  <si>
    <t>Pribor za montažu glavnog ekrana monitora vitalnih funkcija i docking jedinice na aparat za anesteziju</t>
  </si>
  <si>
    <t>4</t>
  </si>
  <si>
    <t>OPREMA ZA INTEGRACIJU OPERACIJSKE SALE</t>
  </si>
  <si>
    <t>4.1</t>
  </si>
  <si>
    <t>Komplet se sastoji od:</t>
  </si>
  <si>
    <t>kom</t>
  </si>
  <si>
    <t>4.2</t>
  </si>
  <si>
    <t>4.3</t>
  </si>
  <si>
    <t>4.4</t>
  </si>
  <si>
    <t>4.5</t>
  </si>
  <si>
    <t xml:space="preserve">KONTROLNI PANEL </t>
  </si>
  <si>
    <t>Ugradnja u zid OP sale</t>
  </si>
  <si>
    <t>Tehnički zahtjevi:</t>
  </si>
  <si>
    <t>Monitor:</t>
  </si>
  <si>
    <t>Rezolucija ekrana na dodir min. 1920x1080</t>
  </si>
  <si>
    <t>Ugrađena tipka za hitno prekidanje daljinskog upravljanja OP stolom</t>
  </si>
  <si>
    <t>Osobno računalo:</t>
  </si>
  <si>
    <t>Min. Intel Core i5-6500T(E)</t>
  </si>
  <si>
    <t>Tvrdi disk: min 250 GB SSD</t>
  </si>
  <si>
    <t>Tipkovnica</t>
  </si>
  <si>
    <t>okvir za ugradnju u zid OP sale</t>
  </si>
  <si>
    <t>slijepi okvir</t>
  </si>
  <si>
    <t>monitor</t>
  </si>
  <si>
    <t>osobno računalo</t>
  </si>
  <si>
    <t>staklo</t>
  </si>
  <si>
    <t>4.6</t>
  </si>
  <si>
    <t>KIRURŠKI PANEL</t>
  </si>
  <si>
    <t>min. 54" UHD ekran</t>
  </si>
  <si>
    <t>Rezolucija ekrana min. 3840x2160</t>
  </si>
  <si>
    <t>4.7</t>
  </si>
  <si>
    <t>4.8</t>
  </si>
  <si>
    <t>4.9</t>
  </si>
  <si>
    <t>4.10</t>
  </si>
  <si>
    <t>4.11</t>
  </si>
  <si>
    <t>4.12</t>
  </si>
  <si>
    <t>KABLIRANJE</t>
  </si>
  <si>
    <t>Izvođenje kabliranja, povezivanje audio, video i kontrolnim kablovima, te montaža svih pojedinačnih konektora na licu mjesta</t>
  </si>
  <si>
    <t>Postavljanje kablova kroz vodilice i kanale u stropovima i zidovima</t>
  </si>
  <si>
    <t>4.13</t>
  </si>
  <si>
    <t>LOKALNA TEHNIČKA PODRŠKA</t>
  </si>
  <si>
    <t>Obučeno i certificirano osoblje za projektiranje</t>
  </si>
  <si>
    <t>Ovlašteni servis u Republici Hrvatskoj</t>
  </si>
  <si>
    <t>4.14</t>
  </si>
  <si>
    <t>AUTOMATSKI INJEKTOR KONTRASTNOG SREDSTVA I FIZIOLOŠKE OTOPINE S KONTROLOM VOLUMENA, PROTOKA I VREMENA</t>
  </si>
  <si>
    <t xml:space="preserve"> Zapremina šprica za kontrastno sredstvo: min. 150 ml </t>
  </si>
  <si>
    <t xml:space="preserve">Mogućnost višekratnog korištenja iste šprice na više pacijenata („Multi Patient Tubing“) </t>
  </si>
  <si>
    <t>Volumen iniciranja u rasponu od min. 1 do 150 ml sa mogućnošću povećanja volumena u koracima od po minimalno 1 ml</t>
  </si>
  <si>
    <t xml:space="preserve">Injektor-sistem treba imati potpuno odvojene linije za kontrast i fiziološku otopinu radi uštede kontrasta </t>
  </si>
  <si>
    <t xml:space="preserve">Elektromehanički ručni kontroler (okidač): </t>
  </si>
  <si>
    <t>Način apliciranja kontrasta: aplikacija sa fiksnom i/ili varijabilnom brzinom protoka</t>
  </si>
  <si>
    <t xml:space="preserve">Brzina protoka u fiksnom modu: podesiva u min. rasponu od 1 do min. 45 ml/sec, sa mogućnošću povećanja od 1ml/sec  </t>
  </si>
  <si>
    <t xml:space="preserve">Brzina protoka u varijabilnom modu: podesiva u min. rasponu od 1 do 10 ml/sec, sa mogućnošću povećanja od 0,1ml/sec  </t>
  </si>
  <si>
    <t xml:space="preserve">Pritisak: podesiv u min. rasponu od 300 do 1200 PSI,  sa povećanjem od 1 PSI </t>
  </si>
  <si>
    <t>Način apliciranja fiziološke otopine: fiksirani protok minimalno 1,25 ml/sec</t>
  </si>
  <si>
    <t>Mogućnost kontinuiranog automatskog ispiranja sistema sa fiziološkom otopinom</t>
  </si>
  <si>
    <t xml:space="preserve"> Touch-screen kontrolno-upravljačka jedinica (monitor) montirana na stol ili na vlastiti stalak sa kotacima za jednostavan i brz odabir parametara </t>
  </si>
  <si>
    <t>Mogućnost pohranjivanja min. 40 protokola prilagođenih operateru, sa mogućnošću prilagođavanja parametara protokola individualnom pacijentu</t>
  </si>
  <si>
    <t>Sigurnosni senzori za kontrolu mjehurića zraka i prisustva kontrasta i fiziološke otopine: 
- Min. 2 ultrazvučna senzora za kontrolu mjehurića zraka u priključnim linijama 
- Min. 2 infracrvena senzora za kontrolu prisutnosti kontrasta i fiziološke otopine</t>
  </si>
  <si>
    <t>Heat maintainer (grijač/održavač topline) kontrasta na šprici sa održanjem topline na 35 stupnjeva Celzija +/- 5 stupnjeva</t>
  </si>
  <si>
    <t>Mogućnost sinhronizacije sa angio aparatom</t>
  </si>
  <si>
    <t>Mogućnost kontinuiranog invazivnog hemodinamskog monitoringa prije ili nakon injektiranja kontrasta, uz korištenje eksterne komorice</t>
  </si>
  <si>
    <t>Korištenje funkcije KVO (Keep vein open) tijekom perifernih procedura u razmaku od min. 0.1 do 10 ml/min</t>
  </si>
  <si>
    <t>Injektor specijaliziran za kardiološke intervencije</t>
  </si>
  <si>
    <t>Automatsko punjenje sistema kontrastnim sredstvom 2,5ml/sek</t>
  </si>
  <si>
    <t>Mogućnost instaliranja angio-injektora na postolje ili na stol za pacijenta</t>
  </si>
  <si>
    <t>Odgoda injektiranja 0-99,9 sekundi podesivo u koracima od 0,1 sekunde</t>
  </si>
  <si>
    <t>Vrijeme porasta tlaka do zadanog u vremenu od 0,1 do 9,9 sekundi podesivo u koracima od 0,1 sekunde</t>
  </si>
  <si>
    <t>Hibridni C-luk za napredne vaskularne, intervencijske radiološke i onkološke postupke</t>
  </si>
  <si>
    <t>Portal ( C luk )</t>
  </si>
  <si>
    <t>RAO/LAO brzina rotacije min. 15 stupnjeva/sek</t>
  </si>
  <si>
    <t>Dubina C-luka min. 90 cm</t>
  </si>
  <si>
    <t>CRA/CAU angulacija min. 40 / 54 stupnjeva</t>
  </si>
  <si>
    <t>CRA/CAU brzina angulacije min. 15 stupnjeva/sek</t>
  </si>
  <si>
    <t>Uređaj protiv sudara i sigurnosni sustav za kretanje C-luka</t>
  </si>
  <si>
    <t>Programabilni položaji C-luka min. 40 položaja</t>
  </si>
  <si>
    <t>Bežični nožni prekidač u OR</t>
  </si>
  <si>
    <t>Stol montiran na pod</t>
  </si>
  <si>
    <t>Stol mora ispunjavati standard za stolove za operacijske sobe: IEC 60601-2-46:1998</t>
  </si>
  <si>
    <t>Stol i njegovi dodaci moraju imati IPX4 razinu zaštite od ulaska tekućina</t>
  </si>
  <si>
    <t>Motorizirano uzdužno pomicanje ploče stola</t>
  </si>
  <si>
    <t>Generator visoke frekvencija</t>
  </si>
  <si>
    <t>mA raspon min. 10 – 1000 mA</t>
  </si>
  <si>
    <t>Rendgenska cijev</t>
  </si>
  <si>
    <t>Kolimator</t>
  </si>
  <si>
    <t>Spektralni filterski sustav</t>
  </si>
  <si>
    <t>Uklonjiva rešetka</t>
  </si>
  <si>
    <t>Matrica detektora min. 1000x1000 piksela</t>
  </si>
  <si>
    <t>Veličine dostupnih aktivnih polja (min 3)</t>
  </si>
  <si>
    <t>Rezolucija min 1280x1024</t>
  </si>
  <si>
    <t>Paket analize stenoze</t>
  </si>
  <si>
    <t>Izvoz slika u AVI i JPEG formatu</t>
  </si>
  <si>
    <t>Pulsna fluoroskopija s najmanje 4 varijabilne brzine kadrova od 3,75 fps do 30 fps</t>
  </si>
  <si>
    <t>Grid-switched pulsirajuća fluoroskopija</t>
  </si>
  <si>
    <t>2D putokaz</t>
  </si>
  <si>
    <t>Način prikupljanja bolusa s automatskim lijepljenjem slike (prikazivanje cijele slike noge na jednoj slici)</t>
  </si>
  <si>
    <t>Mogućnost pohranjivanja fluoro sekvenci</t>
  </si>
  <si>
    <t>Nesuptrakcijska i suptraktirana 3D angiografija</t>
  </si>
  <si>
    <t>Conebeam CT snimanje s različitim brzinama snimanja</t>
  </si>
  <si>
    <t>Napredno 3D Fusion Imaging – Smjernice za slike</t>
  </si>
  <si>
    <t>Image Fusion ne zahtijeva 3D snimanje ako je dostupan prijeoperacijski 3D volumen</t>
  </si>
  <si>
    <t>EVAR / TEVAR softver za planiranje i navođenje:</t>
  </si>
  <si>
    <t>• Čuvanje optimalnih kutova C-luka</t>
  </si>
  <si>
    <t>Softver za planiranje i usmjeravanje embolizacije jetre:</t>
  </si>
  <si>
    <t>• Automatska identifikacija hranilice za više tumora</t>
  </si>
  <si>
    <t>Softver za planiranje i usmjeravanje embolizacije:</t>
  </si>
  <si>
    <t>• Izvoz i prekrivanje identificiranih žila na živoj fluoroskopskoj slici za 3D navođenje</t>
  </si>
  <si>
    <t>Planiranje i smjernice za postupke perkutane igle:</t>
  </si>
  <si>
    <t>1.1.10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</si>
  <si>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</si>
  <si>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</si>
  <si>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</si>
  <si>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</si>
  <si>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</si>
  <si>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</si>
  <si>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</si>
  <si>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</si>
  <si>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</si>
  <si>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</si>
  <si>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</si>
  <si>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</si>
  <si>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</si>
  <si>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</si>
  <si>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1.3.1</t>
  </si>
  <si>
    <t>1.3.2</t>
  </si>
  <si>
    <t>1.3.3</t>
  </si>
  <si>
    <t>1.3.4</t>
  </si>
  <si>
    <t>1.3.5</t>
  </si>
  <si>
    <t>1.4.1</t>
  </si>
  <si>
    <t>1.4.2</t>
  </si>
  <si>
    <t>1.4.3</t>
  </si>
  <si>
    <t>1.4.4</t>
  </si>
  <si>
    <t>1.4.5</t>
  </si>
  <si>
    <t>1.4.6</t>
  </si>
  <si>
    <t>1.8.6</t>
  </si>
  <si>
    <t>1.8.7</t>
  </si>
  <si>
    <t>1.8.9</t>
  </si>
  <si>
    <t>1.9.6</t>
  </si>
  <si>
    <t>1.9.8</t>
  </si>
  <si>
    <t>1.9.10</t>
  </si>
  <si>
    <t>1.9.11</t>
  </si>
  <si>
    <t>1.9.12</t>
  </si>
  <si>
    <t>1.9.13</t>
  </si>
  <si>
    <t>1.10.1</t>
  </si>
  <si>
    <t>1.10.2</t>
  </si>
  <si>
    <t>1.10.3</t>
  </si>
  <si>
    <t>1.10.4</t>
  </si>
  <si>
    <t>1.10.5</t>
  </si>
  <si>
    <t>1.10.5.1</t>
  </si>
  <si>
    <t>1.10.5.2</t>
  </si>
  <si>
    <t>1.10.5.3</t>
  </si>
  <si>
    <t>1.10.5.4</t>
  </si>
  <si>
    <t>1.10.6</t>
  </si>
  <si>
    <t>1.10.6.1</t>
  </si>
  <si>
    <t>1.10.6.2</t>
  </si>
  <si>
    <t>1.10.6.4</t>
  </si>
  <si>
    <t>1.10.7</t>
  </si>
  <si>
    <t>1.10.7.1</t>
  </si>
  <si>
    <t>1.10.7.2</t>
  </si>
  <si>
    <t>1.10.8</t>
  </si>
  <si>
    <t>1.10.10</t>
  </si>
  <si>
    <t>1.10.10.1</t>
  </si>
  <si>
    <t>1.10.10.2</t>
  </si>
  <si>
    <t>1.10.10.3</t>
  </si>
  <si>
    <t>1.10.11</t>
  </si>
  <si>
    <t>1.10.12</t>
  </si>
  <si>
    <t>1.11.4</t>
  </si>
  <si>
    <t>2.1</t>
  </si>
  <si>
    <t>2.2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</si>
  <si>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</si>
  <si>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</si>
  <si>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</si>
  <si>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</si>
  <si>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</si>
  <si>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</si>
  <si>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</si>
  <si>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</si>
  <si>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</si>
  <si>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2.2.3.1</t>
  </si>
  <si>
    <t>2.2.3.2</t>
  </si>
  <si>
    <t>2.2.3.3</t>
  </si>
  <si>
    <t>2.2.3.4</t>
  </si>
  <si>
    <t>2.2.3.5</t>
  </si>
  <si>
    <t>2.2.3.6</t>
  </si>
  <si>
    <t>2.2.3.7</t>
  </si>
  <si>
    <t>2.2.3.8</t>
  </si>
  <si>
    <t>2.2.3.9</t>
  </si>
  <si>
    <t>2.2.3.10</t>
  </si>
  <si>
    <t>2.2.3.11</t>
  </si>
  <si>
    <t>2.2.3.12</t>
  </si>
  <si>
    <t>2.2.3.13</t>
  </si>
  <si>
    <t>2.2.3.14</t>
  </si>
  <si>
    <t>2.2.3.15</t>
  </si>
  <si>
    <t>2.2.3.16</t>
  </si>
  <si>
    <t>2.2.3.17</t>
  </si>
  <si>
    <t>2.2.3.18</t>
  </si>
  <si>
    <t>2.2.3.19</t>
  </si>
  <si>
    <t>2.2.3.19.1</t>
  </si>
  <si>
    <t>2.2.3.19.2</t>
  </si>
  <si>
    <t>2.2.3.19.3</t>
  </si>
  <si>
    <t>2.2.3.20</t>
  </si>
  <si>
    <t>2.2.3.21</t>
  </si>
  <si>
    <t>2.2.3.22</t>
  </si>
  <si>
    <t>2.2.3.23</t>
  </si>
  <si>
    <t>2.2.3.24</t>
  </si>
  <si>
    <t>2.2.3.25</t>
  </si>
  <si>
    <t>2.2.4.1</t>
  </si>
  <si>
    <t>2.2.4.2</t>
  </si>
  <si>
    <t>Ugrađen u kontrolni panel</t>
  </si>
  <si>
    <t>Povezivanje opreme</t>
  </si>
  <si>
    <t>2.4.1.1</t>
  </si>
  <si>
    <t>2.4.1.2</t>
  </si>
  <si>
    <t>2.4.1.3</t>
  </si>
  <si>
    <t>2.4.1.4</t>
  </si>
  <si>
    <t>2.4.1.5</t>
  </si>
  <si>
    <t>2.4.1.6</t>
  </si>
  <si>
    <t>2.4.2.3.1</t>
  </si>
  <si>
    <t>2.4.2.3.2</t>
  </si>
  <si>
    <t>2.4.2.3.3</t>
  </si>
  <si>
    <t>2.4.2.3.4</t>
  </si>
  <si>
    <t>2.4.2.3.5</t>
  </si>
  <si>
    <t>2.4.2.3.6</t>
  </si>
  <si>
    <t>2.4.2.3.7</t>
  </si>
  <si>
    <t>2.4.2.3.8</t>
  </si>
  <si>
    <t>2.4.2.3.9</t>
  </si>
  <si>
    <t>2.4.1.5.1</t>
  </si>
  <si>
    <t>2.4.1.5.2</t>
  </si>
  <si>
    <t>2.4.1.8.1</t>
  </si>
  <si>
    <t>2.4.1.8.2</t>
  </si>
  <si>
    <t>2.4.1.8.3</t>
  </si>
  <si>
    <t>2.4.1.8.4</t>
  </si>
  <si>
    <t>2.4.2.4.1</t>
  </si>
  <si>
    <t>2.4.2.4.2</t>
  </si>
  <si>
    <t>2.4.2.4.3</t>
  </si>
  <si>
    <t>2.4.2.4.4</t>
  </si>
  <si>
    <t>2.4.2.4.5</t>
  </si>
  <si>
    <t>2.4.2.4.6</t>
  </si>
  <si>
    <t>2.4.2.4.7</t>
  </si>
  <si>
    <t>2.4.2.4.8</t>
  </si>
  <si>
    <t>2.4.2.5.3</t>
  </si>
  <si>
    <t>2.4.2.5.4</t>
  </si>
  <si>
    <t>2.4.2.5.5</t>
  </si>
  <si>
    <t>2.4.2.6</t>
  </si>
  <si>
    <t>2.4.2.7</t>
  </si>
  <si>
    <t>2.4.3.3.1</t>
  </si>
  <si>
    <t>2.4.3.3.2</t>
  </si>
  <si>
    <t>2.4.3.3.3</t>
  </si>
  <si>
    <t>2.4.3.3.4</t>
  </si>
  <si>
    <t>2.4.3.3.5</t>
  </si>
  <si>
    <t>2.4.3.3.6</t>
  </si>
  <si>
    <t>2.4.3.3.7</t>
  </si>
  <si>
    <t>2.4.4.10.1</t>
  </si>
  <si>
    <t>2.4.4.10.2</t>
  </si>
  <si>
    <t>2.4.4.10.3</t>
  </si>
  <si>
    <t>2.4.4.10.4</t>
  </si>
  <si>
    <t>2.4.4.10.5</t>
  </si>
  <si>
    <t>2.4.4.10.6</t>
  </si>
  <si>
    <t>2.4.4.10.7</t>
  </si>
  <si>
    <t>2.4.4.10.8</t>
  </si>
  <si>
    <t>2.4.4.10.9</t>
  </si>
  <si>
    <t>2.4.4.11.1</t>
  </si>
  <si>
    <t>2.4.4.11.2</t>
  </si>
  <si>
    <t>2.4.4.11.3</t>
  </si>
  <si>
    <t>2.4.4.11.4</t>
  </si>
  <si>
    <t>2.4.4.11.5</t>
  </si>
  <si>
    <t>2.4.4.11.6</t>
  </si>
  <si>
    <t>2.4.4.12.1</t>
  </si>
  <si>
    <t>2.4.4.12.2</t>
  </si>
  <si>
    <t>2.4.4.12.3</t>
  </si>
  <si>
    <t>2.4.4.12.4</t>
  </si>
  <si>
    <t>2.4.4.12.5</t>
  </si>
  <si>
    <t>2.4.4.12.6</t>
  </si>
  <si>
    <t>2.4.4.12.7</t>
  </si>
  <si>
    <t>2.4.4.12.8</t>
  </si>
  <si>
    <t>2.4.4.13.1</t>
  </si>
  <si>
    <t>2.4.4.14.1</t>
  </si>
  <si>
    <t>2.4.4.14.2</t>
  </si>
  <si>
    <t>2.4.4.14.3</t>
  </si>
  <si>
    <t>2.4.4.14.4</t>
  </si>
  <si>
    <t>2.4.4.15.1</t>
  </si>
  <si>
    <t>2.4.4.15.2</t>
  </si>
  <si>
    <t>2.4.4.15.3</t>
  </si>
  <si>
    <t>2.4.4.15.4</t>
  </si>
  <si>
    <t>2.4.3.4</t>
  </si>
  <si>
    <t>2.4.3.5</t>
  </si>
  <si>
    <t>2.4.3.6</t>
  </si>
  <si>
    <t>2.4.3.7</t>
  </si>
  <si>
    <t>2.4.3.8</t>
  </si>
  <si>
    <t>2.4.3.9</t>
  </si>
  <si>
    <t>2.4.3.11</t>
  </si>
  <si>
    <t>2.4.3.12</t>
  </si>
  <si>
    <t>2.4.3.13</t>
  </si>
  <si>
    <t>2.4.3.14</t>
  </si>
  <si>
    <t>2.4.3.15</t>
  </si>
  <si>
    <t>2.4.3.16</t>
  </si>
  <si>
    <t>2.4.3.17</t>
  </si>
  <si>
    <t>2.4.4.1</t>
  </si>
  <si>
    <t>2.4.4.2</t>
  </si>
  <si>
    <t>2.4.4.3</t>
  </si>
  <si>
    <t>2.4.4.4</t>
  </si>
  <si>
    <t>2.4.4.5</t>
  </si>
  <si>
    <t>2.4.4.6</t>
  </si>
  <si>
    <t>2.4.4.7</t>
  </si>
  <si>
    <t>2.4.4.8</t>
  </si>
  <si>
    <t>2.4.4.9</t>
  </si>
  <si>
    <t>2.4.4.10</t>
  </si>
  <si>
    <t>3.1.3.1</t>
  </si>
  <si>
    <t>3.1.3.1.1</t>
  </si>
  <si>
    <t>3.1.3.1.2</t>
  </si>
  <si>
    <t>3.1.3.2</t>
  </si>
  <si>
    <t>3.1.3.3</t>
  </si>
  <si>
    <t>3.1.3.4</t>
  </si>
  <si>
    <t>3.1.3.4.1</t>
  </si>
  <si>
    <t>3.1.3.4.2</t>
  </si>
  <si>
    <t>3.1.3.4.3</t>
  </si>
  <si>
    <t>3.1.3.5</t>
  </si>
  <si>
    <t>3.1.3.6</t>
  </si>
  <si>
    <t>3.1.3.6.1</t>
  </si>
  <si>
    <t>3.1.3.6.2</t>
  </si>
  <si>
    <t>3.1.3.6.3</t>
  </si>
  <si>
    <t>3.1.3.6.4</t>
  </si>
  <si>
    <t>3.1.3.6.5</t>
  </si>
  <si>
    <t>3.2.3.1</t>
  </si>
  <si>
    <t>3.2.3.1.1</t>
  </si>
  <si>
    <t>3.2.3.1.2</t>
  </si>
  <si>
    <t>3.2.4.1</t>
  </si>
  <si>
    <t>3.2.4.2</t>
  </si>
  <si>
    <t>3.2.4.3</t>
  </si>
  <si>
    <t>3.2.4.4</t>
  </si>
  <si>
    <t>D. TROŠKOVNIK</t>
  </si>
  <si>
    <t xml:space="preserve">KBC Sestre milosrdnice                                                                                                                                                                                                                         </t>
  </si>
  <si>
    <t>Vinogradska cesta 29, 10000 ZAGREB</t>
  </si>
  <si>
    <t xml:space="preserve">Hibridna sala za endovaskularnu kirurgiju za realizaciju projekta Digitalizacija i integracija operacijskih dvorana opremljenih robotskom kirurgijom u KBC-u Sestre milosrdnice broj C5.1. R1-I7                              </t>
  </si>
  <si>
    <t>Redni broj</t>
  </si>
  <si>
    <t>Opis predmeta nabave -
Minimalne tehničke karakteristike koje 
trebaju biti zadovoljene</t>
  </si>
  <si>
    <t>JEDINICA MJERE</t>
  </si>
  <si>
    <t>KOLIČINA</t>
  </si>
  <si>
    <t>JEDINIČNA CIJENA (bez PDV-a)</t>
  </si>
  <si>
    <t>UKUPNO   (bez PDV-a)</t>
  </si>
  <si>
    <t>STOPA PDV-a</t>
  </si>
  <si>
    <t xml:space="preserve">          UKUPNO  (sa PDV-om)</t>
  </si>
  <si>
    <t>Potvrda tehničkog opisa 
DA/NE</t>
  </si>
  <si>
    <t>U kolonu upisati broj stranice kataloga/prospekta/specifikacije/izjave ovjerenih od strane proizvođača ili od strane ovlaštenog zastupnika proizvođača za EU na kojoj je vidljiva tražena karakteristika</t>
  </si>
  <si>
    <t>1.</t>
  </si>
  <si>
    <t>kpl</t>
  </si>
  <si>
    <t>UKUPNO:</t>
  </si>
  <si>
    <t>UKUPNO BEZ PDV-a</t>
  </si>
  <si>
    <t>IZNOS PDV-a</t>
  </si>
  <si>
    <t>UKUPNO S PDV-om</t>
  </si>
  <si>
    <t>Evidencijski broj:101 /2023</t>
  </si>
  <si>
    <t>2D/3D Fusion imaging (3D Roadmapping): Prekrivanje 3D volumena na živoj fluoroskopskoj slici za smanjenje doze i kontrastnog medija</t>
  </si>
  <si>
    <t>Podkonstrukcija za ugradnju na betonski strop i unutar prostora između spuštenog stropa</t>
  </si>
  <si>
    <t>Lijeva strana, kirurška opskrbna jedinica:</t>
  </si>
  <si>
    <t>2.1.2.1</t>
  </si>
  <si>
    <t>Stropna opskrbna jedinica za radno mjesto kirurga za smještaj medicinske opreme te opskrbu električnom energijom i medicinskim plinovima iz centralnog razvoda</t>
  </si>
  <si>
    <t>2.1.2.2</t>
  </si>
  <si>
    <t>Prihvat opskrbnog stupa preko dvostruke zglobne ruke minimalne duljine 150 cm, s pneumatskim i tarnim kočnicama u svakom zglobu. Rotacija zglobova minimalno 330°</t>
  </si>
  <si>
    <t>2.1.2.3</t>
  </si>
  <si>
    <t>Korisna neto nosivost opreme minimalno 250 kg</t>
  </si>
  <si>
    <t>2.1.2.4</t>
  </si>
  <si>
    <t>Vertikalno postavljeni opskrbni stup za opremu, minimalne visine 125 cm, s mogućnošću ugradnje utičnica medicinskih plinova i struje na 4 plohe (naprijed, straga, lijevo, desno)</t>
  </si>
  <si>
    <t>2.1.2.5</t>
  </si>
  <si>
    <t>Glatke površine, zaobljeni rubovi i ploče bez vidljivih utora i vijaka omogućuju lakše čišćenje i dezinfekciju, odabir boje okvira opskrbnog stupa proizvoljno prema želji korisnika prilikom narudžbe</t>
  </si>
  <si>
    <t>2.1.2.6</t>
  </si>
  <si>
    <t>Pneumatska kočnica u osi stupa</t>
  </si>
  <si>
    <t>2.1.2.7</t>
  </si>
  <si>
    <t>Kontrola kočnica pomoću ugrađene ploče osjetljive na dodir. Prilikom dodira upravljačke ploče otpuštaju se kočnice na minimalno 15 sekundi</t>
  </si>
  <si>
    <t>2.1.2.8</t>
  </si>
  <si>
    <t>Kontrola kočnica pomoću ručica osjetljivih na dodir smještenih na stražnjoj strani opskrbnog stupa</t>
  </si>
  <si>
    <t>2.1.2.9</t>
  </si>
  <si>
    <t>Mogućnost montaže dodatne opreme na sva četiri brida opskrbnog stupa po cijeloj duljini</t>
  </si>
  <si>
    <t>2.1.2.10</t>
  </si>
  <si>
    <t>Horizontalna šina dimenzije presjeka 10x25 mm na stražnjoj strani opskrbnog stupa za prihvat dodatne medicinske opreme, nosivost minimalno 20 kg</t>
  </si>
  <si>
    <t>2.1.2.11</t>
  </si>
  <si>
    <t>Električne instalacije na opskrbnom stupu:
- 14x 230 V (utičnica s poklopcem i LED indikacijom)
- 14x izjednačenje potencijala
- 4x RJ45
- 2x HD SDI</t>
  </si>
  <si>
    <t>2.1.2.12</t>
  </si>
  <si>
    <t>Instalacije medicinskih plinova na opskrbnom stupu:
- 1x kisik
- 1x zrak
- 1x CO2
- 2x vakuum</t>
  </si>
  <si>
    <t>2.1.2.12.1</t>
  </si>
  <si>
    <t>Konstrukcija utičnica za zamjenu dijelova i redovito održavanje utičnica bez prekida opskrbe plinom</t>
  </si>
  <si>
    <t>2.1.2.12.2</t>
  </si>
  <si>
    <t>Dva položaja utikača: radni i parkirni položaj. Parkirni položaj omogućuje sigurni prihvat utikača kada se utičnica ne koristi</t>
  </si>
  <si>
    <t>2.1.2.13</t>
  </si>
  <si>
    <t>Na opskrbnom stupu minimalno četiri slobodna mjesta, s poklopcem, za mogućnost dodatne ugradnje električnih utičnica ili poziva sestre</t>
  </si>
  <si>
    <t>2.1.2.14</t>
  </si>
  <si>
    <t>Četiri police dimenzija minimalno 60x45 cm (širina x dubina), nosivosti minimalno 80 kg, s bočno postavljenim šinama dimenzije 10x25 mm</t>
  </si>
  <si>
    <t>2.1.2.15</t>
  </si>
  <si>
    <t>Dvije ladice dimenzija minimalno 60x35 (širina x dubina), s automatom za tiho zatvaranje</t>
  </si>
  <si>
    <t>2.1.2.16</t>
  </si>
  <si>
    <t>Dva držača za šine, za prihvat cijevi za dodatnu opremu promjera 25 mm, minimalne nosivost 7 kg</t>
  </si>
  <si>
    <t>Desna strana, nosač monitora:</t>
  </si>
  <si>
    <t>2.1.3.1</t>
  </si>
  <si>
    <t>Nosač monitora smješten na dvostrukoj zglobnoj ruci minimalnog radijusa okretanja 160 cm, s rotacijom &gt; 300° i s podešavanjem visine minimalno 1200 mm</t>
  </si>
  <si>
    <t>2.1.3.2</t>
  </si>
  <si>
    <t xml:space="preserve">Nosivost zglobne ruke minimalno 15 kg </t>
  </si>
  <si>
    <t>2.1.3.3</t>
  </si>
  <si>
    <t>Mjesto za prihvat transformatora monitora dimenzija 35x18x8 cm unutar zatvorenog kućišta</t>
  </si>
  <si>
    <t>2.1.3.4</t>
  </si>
  <si>
    <t>Moguć prihvat monitora veličine 24-32'' s adapterom 100x100 mm</t>
  </si>
  <si>
    <t>2.1.3.5</t>
  </si>
  <si>
    <t>Ugrađen 12G HD-SDI kabel</t>
  </si>
  <si>
    <t>2.1.3.6</t>
  </si>
  <si>
    <t xml:space="preserve">Ručica za pozicioniranje pogodna za sterilizaciju </t>
  </si>
  <si>
    <t>2.1.3.7</t>
  </si>
  <si>
    <t>Horizontalna rotacija monitora &gt; 340°</t>
  </si>
  <si>
    <t>2.1.3.8</t>
  </si>
  <si>
    <t>Nagib monitora minimalno +5°/-50°</t>
  </si>
  <si>
    <t>Ponudi treba biti priložena skica ponuđenog rješenja iz koje su jasno vidljive sve tražene tehničke karakteristike</t>
  </si>
  <si>
    <t>Montaža na postojeće podkonstrukcije ugrađene u betonskom stropu u prostoru iznad spuštenog stropa</t>
  </si>
  <si>
    <t>Rasvjetna glava na dvostrukoj zglobnoj ruci. Zglobna ruka minimalnog radijusa okretanja 160 cm, s rotacijom 360° i s podešavanjem visine</t>
  </si>
  <si>
    <t xml:space="preserve">Dvije identične rasvjetne glave, s karakteristikama: </t>
  </si>
  <si>
    <t>Kružni higijenski oblik kupole namijenjen za upotrebu u laminarnom protoku zraka</t>
  </si>
  <si>
    <t>Automatska sinkronizacija između rasvjetnih glava: sinkronizirane promjene jačine osvjetljenja i promjene nijanse bijelog svjetla</t>
  </si>
  <si>
    <t>Elektronsko podešavanje promjera svjetlosnog snopa (fokus) u minimalno 3 koraka, u minimalnom rasponu od 19 do 28 cm</t>
  </si>
  <si>
    <t>Ručica je izrađena od jednog dijela, bez mehaničkih dijelova, pogodna za sterilizaciju</t>
  </si>
  <si>
    <t>Mogućnost korištenja jednokratnih sterilnih navlaka za ručicu za pozicioniranje rasvjetne glave</t>
  </si>
  <si>
    <t>Promjer rasvjetne glave maksimalno 65 cm</t>
  </si>
  <si>
    <t>Pozicija bežične HD kamere dislocirana od sterilne ručice za pozicioniranje i podešavanje</t>
  </si>
  <si>
    <t>2.2.4.2.1</t>
  </si>
  <si>
    <t>minimalno 10 x optičko povećanje slike</t>
  </si>
  <si>
    <t>2.2.4.2.2</t>
  </si>
  <si>
    <t>2.2.4.2.3</t>
  </si>
  <si>
    <t>2.2.4.2.4</t>
  </si>
  <si>
    <t>2.2.4.2.5</t>
  </si>
  <si>
    <t>2.2.4.2.6</t>
  </si>
  <si>
    <t>Automatsko postavljanje balansa bijele boje sukladno postavljenoj temperaturi boje operacijske svjetiljke</t>
  </si>
  <si>
    <t>2.2.4.2.7</t>
  </si>
  <si>
    <t>2.2.4.2.8</t>
  </si>
  <si>
    <t>Nosač monitora:</t>
  </si>
  <si>
    <t>2.2.5.1</t>
  </si>
  <si>
    <t>Nosač monitora smješten na dvostrukoj zglobnoj ruci minimalnog radijusa okretanja 160 cm, s rotacijom &gt; 300° i s podešavanjem visine</t>
  </si>
  <si>
    <t>2.2.5.2</t>
  </si>
  <si>
    <t>Nosivost zglobne ruke minimalno 15 kg .</t>
  </si>
  <si>
    <t>2.2.5.3</t>
  </si>
  <si>
    <t>Moguć prihvat monitora veličine 19-32'' sa standardnim adapterima 100x100</t>
  </si>
  <si>
    <t>2.2.5.4</t>
  </si>
  <si>
    <t>Ulazni kabeli i adapteri za priključak video kabela u monitor moraju biti zatvoreni poklopcem radi higijene</t>
  </si>
  <si>
    <t>2.2.5.5</t>
  </si>
  <si>
    <t>2.2.5.6</t>
  </si>
  <si>
    <t>Ugrađen HD-SDI kabel</t>
  </si>
  <si>
    <t>2.2.5.7</t>
  </si>
  <si>
    <t>Ručica za pozicioniranje pogodna za sterilizaciju</t>
  </si>
  <si>
    <t>2.2.5.8</t>
  </si>
  <si>
    <t>Horizontalna rotacija monitora &gt;340°</t>
  </si>
  <si>
    <t>2.2.6</t>
  </si>
  <si>
    <t>Prihvat vetikalnog stupa preko dvostruke zglobne ruke minimalne duljine 150 cm, s podešavanjem visine u rasponu od 60 cm, s pneumatskim i tarnim kočnicama u svakom zglobu. Rotacija zglobova minimalno 330°</t>
  </si>
  <si>
    <t>Nosivost opreme minimalno 300 kg</t>
  </si>
  <si>
    <t>Kontrola kočnica i podešavanje visine pomoću ručica osjetljivih na dodir smještenih na stražnjoj strani nosivog stupa</t>
  </si>
  <si>
    <t>2.3.5</t>
  </si>
  <si>
    <t>Vertikalno postavljeni stup za opremu, minimalne visine 100 cm, s ugrađenim utičnicama medicinskih plinova i struje na 4 plohe</t>
  </si>
  <si>
    <t>2.3.6</t>
  </si>
  <si>
    <t>Glatke površine, zaobljeni rubovi i ploče bez vidljivih utora i vijaka omogućuju lakše čišćenje i dezinfekciju, odabir boje okvira stativa proizvoljno prema želji korisnika prilikom narudžbe</t>
  </si>
  <si>
    <t>2.3.7</t>
  </si>
  <si>
    <t>2.3.8</t>
  </si>
  <si>
    <t>Ploča osjetljiva na dodir za upravljanje pneumatskim kočnicama zglobova ruku ugrađena na lijevoj strani stupa</t>
  </si>
  <si>
    <t>2.3.9</t>
  </si>
  <si>
    <t>2.3.10</t>
  </si>
  <si>
    <t>Horizontalna standardna šina dimenzije presjeka 10x25 mm na stražnjoj strani stupa za prihvat dodatne medicinske opreme</t>
  </si>
  <si>
    <t>2.3.11</t>
  </si>
  <si>
    <t>Električne instalacije na opskrbnom stupu:
- 10x 230 V (utičnica s poklopcem i LED indikacijom) 
- 10x Izjednačenje potencijala
- 2x RJ45</t>
  </si>
  <si>
    <t>2.3.12</t>
  </si>
  <si>
    <t>Instalacije medicinskih plinova na opskrbnom stupu:
- 2x Kisik
- 2x Zrak 5 bara
- 1x N2O
- 1x Vakuum
- 1x AGSS</t>
  </si>
  <si>
    <t>2.3.12.1</t>
  </si>
  <si>
    <t>Konstrukcija utičnice za zamjenu dijelova i redovito održavanje utičnice bez prekida opskrbe plinom</t>
  </si>
  <si>
    <t>2.3.12.2</t>
  </si>
  <si>
    <t>2.3.13</t>
  </si>
  <si>
    <t>Na opskrbnom stupu smještena minimalno dva slobodna mjesta promjera min. 68 mm, s poklopcem, za mogućnost dodatne ugradnje utičnica</t>
  </si>
  <si>
    <t>2.3.14</t>
  </si>
  <si>
    <t>2.3.14.1</t>
  </si>
  <si>
    <t>Izvlačni infuzijski stalak za 4 infuzijske boce poredane u liniju, visina stalka podesiva minimalno od 100 do 180 cm</t>
  </si>
  <si>
    <t>2.3.14.2</t>
  </si>
  <si>
    <t>Montaža na dvostrukoj zglobnoj ruci duljine minimalno 30 + 30 cm, s rotacijskim zglobovima s podesivom frikcijskom kočnicom i kanalicom za provođenje kablova po cijeloj dužini, nosivost minimalno 20 kg</t>
  </si>
  <si>
    <t>2.3.15</t>
  </si>
  <si>
    <t>Mogućnost prihvata i podizanja anesteziološkog aparata težine do 300 kg</t>
  </si>
  <si>
    <t>2.3.16</t>
  </si>
  <si>
    <t>2.4.1</t>
  </si>
  <si>
    <t>Korištenje postojećih isparivača hlapivih anestetika sa spojem tipa AutoExclusion ili jednakovrijedno</t>
  </si>
  <si>
    <t>2.4.1.7</t>
  </si>
  <si>
    <t>2.4.1.8</t>
  </si>
  <si>
    <t>2.4.2</t>
  </si>
  <si>
    <t>2.4.2.1</t>
  </si>
  <si>
    <t>2.4.2.2</t>
  </si>
  <si>
    <t>2.4.2.3</t>
  </si>
  <si>
    <t>2.4.2.4</t>
  </si>
  <si>
    <t>2.4.2.5</t>
  </si>
  <si>
    <t>2.4.2.5.1</t>
  </si>
  <si>
    <t>2.4.2.5.1.1</t>
  </si>
  <si>
    <t>2.4.2.5.1.2</t>
  </si>
  <si>
    <t>2.4.2.5.2</t>
  </si>
  <si>
    <t>2.4.2.5.2.1</t>
  </si>
  <si>
    <t>2.4.2.5.2.2</t>
  </si>
  <si>
    <t>Pomoću  alata sa grafičkim prikazom predviđanja inspiratorne vrijednosti u ovisnosti o protoku svježih plinova. Minimalni raspon perioda predviđanja 20 min. Prikaz krivulje predviđanja i bez stvarne promjene odabrane vrijednosti ("što ako" analiza).</t>
  </si>
  <si>
    <t>2.4.3</t>
  </si>
  <si>
    <t>2.4.3.1</t>
  </si>
  <si>
    <t>2.4.3.2</t>
  </si>
  <si>
    <t>2.4.3.3</t>
  </si>
  <si>
    <t>2.4.3.10</t>
  </si>
  <si>
    <t>2.4.3.10.1</t>
  </si>
  <si>
    <t>2.4.3.10.2</t>
  </si>
  <si>
    <t>2.4.4</t>
  </si>
  <si>
    <t>2.4.4.11</t>
  </si>
  <si>
    <t>2.4.4.12</t>
  </si>
  <si>
    <t>2.4.4.13</t>
  </si>
  <si>
    <t>2.4.4.13.2</t>
  </si>
  <si>
    <t>2.4.4.14</t>
  </si>
  <si>
    <t>2.4.4.15</t>
  </si>
  <si>
    <t>USB priključak za prijenos podataka, minimalno 3 komada</t>
  </si>
  <si>
    <t>Priključak za međusobno povezivanje medicinskih uređaja, minimalno 3 komada</t>
  </si>
  <si>
    <t>Mrežni priključak, minimalno 2 komada</t>
  </si>
  <si>
    <t>2.4.4.16</t>
  </si>
  <si>
    <t>5</t>
  </si>
  <si>
    <t>LAPAROSKOPSKI STUP</t>
  </si>
  <si>
    <t>5.1</t>
  </si>
  <si>
    <t>VISOKO PROTOČNI INSUFLATOR CO2 plina</t>
  </si>
  <si>
    <t>5.1.1.1</t>
  </si>
  <si>
    <t>Brzina punjenja do 45L/min, uključujući i brzinu 45L/min.</t>
  </si>
  <si>
    <t>5.1.1.2</t>
  </si>
  <si>
    <t>Digitalni zaslon za jasni prikaz i praćenje tlaka, brzine protoka, volumena i kapaciteta boce sa CO2 u realnom vremenu</t>
  </si>
  <si>
    <t>5.1.1.3</t>
  </si>
  <si>
    <t>Svjetlosni i zvučni alarmi upozorenja za: 1. izrazito povećanje pritiska u abdomenu; 2. oštećenje ili začepljenje insuflacijskih/sukcijskih crijeva; 3. nedovoljni dotok plina</t>
  </si>
  <si>
    <t>5.1.1.4</t>
  </si>
  <si>
    <t>Mogućnost elektronskog povezivanja na elektrokirurški generator za automatsko usisavanje dima, npr. kod laparoskopskih operacija - neovisno podešavanje brzine usisa dima na prednjem panelu insuflatora.</t>
  </si>
  <si>
    <t>5.1.1.5</t>
  </si>
  <si>
    <t>Minimalno 2 načina upuhivanja ovisno o veličini šupljine: mali (za šupljine manje od abdomena) i normalni za abdominalne šupljine</t>
  </si>
  <si>
    <t>5.1.1.6</t>
  </si>
  <si>
    <t xml:space="preserve">Najmanje 3 brzine upuhivanja za svaki način: visoka, srednja i niska </t>
  </si>
  <si>
    <t>5.1.1.7</t>
  </si>
  <si>
    <t xml:space="preserve">Automatska kontrola abdominalnog pritiska: 3 do 25 mmHg </t>
  </si>
  <si>
    <t>5.1.1.8</t>
  </si>
  <si>
    <t>Višekratno crijevo za insuflaciju sa potrebnim adapterima za veress iglu/troakar</t>
  </si>
  <si>
    <t>5.1.1.9</t>
  </si>
  <si>
    <t>Višekratno crijevo za sukciju sa potrebnim adapterima za veress iglu/troakar</t>
  </si>
  <si>
    <t>5.2</t>
  </si>
  <si>
    <t>CRIJEVO ZA POVEZIVANJE NA BOCU SA CO2, DIN STANDARD</t>
  </si>
  <si>
    <t>5.3</t>
  </si>
  <si>
    <t>FILTER, STERILNI, ZA INSUFLACIJU, PAKET OD 10 KOMADA</t>
  </si>
  <si>
    <t>5.4</t>
  </si>
  <si>
    <t>UTIKAČ ZA CENTRALNI DOVOD CO2</t>
  </si>
  <si>
    <t>5.5</t>
  </si>
  <si>
    <t>4K VIŠE SPECIJALIZIRANI VIDEO PROCESOR S MOGUĆNOŠĆU NADOGRADNJE 3D/IC/BL</t>
  </si>
  <si>
    <t>5.5.1</t>
  </si>
  <si>
    <t>Napon: 110–240 V  ±10%</t>
  </si>
  <si>
    <t>5.5.2</t>
  </si>
  <si>
    <t>Frekvencija: 50/60 Hz; +/-1%</t>
  </si>
  <si>
    <t>5.5.3</t>
  </si>
  <si>
    <t>Dimenzije (ŠxVxD): maks. 390x200x503 mm</t>
  </si>
  <si>
    <t>5.5.4</t>
  </si>
  <si>
    <t>Težina: maks. 17,5 kg</t>
  </si>
  <si>
    <t>5.5.5</t>
  </si>
  <si>
    <t>Funkcije optičko-digitalnog promatranja uz korištenje odgovarajućih endoskopa</t>
  </si>
  <si>
    <t>5.5.5.1</t>
  </si>
  <si>
    <t>Promatranje putem slikovne tehnologije uskopojasnog spektra ili jednakovrijedno</t>
  </si>
  <si>
    <t>5.5.5.2</t>
  </si>
  <si>
    <t>IC promatranje - Ovaj način promatranja koristi infracrveno svjetlo</t>
  </si>
  <si>
    <t>5.5.6</t>
  </si>
  <si>
    <t>Sljedeća pomoćna oprema može se kontrolirati daljinskim upravljanjem: Prijenosna memorija, Video snimač, Video printer, Sustav arhiviranja slika</t>
  </si>
  <si>
    <t>5.5.7</t>
  </si>
  <si>
    <t>Način promatranja: bijelo svijetlo, slikovna tehnologija uskopojasnog spektra ili blisko infracrveno promatranje (ili jednakovrijedno)</t>
  </si>
  <si>
    <t>5.5.8</t>
  </si>
  <si>
    <t>Automatsko podešavanje svjetline: Auto ili ručno</t>
  </si>
  <si>
    <t>5.5.9</t>
  </si>
  <si>
    <t>Video izlazi:</t>
  </si>
  <si>
    <t>5.5.9.1</t>
  </si>
  <si>
    <t>Izlaz analognog signala: VBS kompozitni</t>
  </si>
  <si>
    <t>5.5.9.2</t>
  </si>
  <si>
    <t>Izlaz digitalnog signala: može se odabrati 12G-SDI (SMPTE ST 2082), 3G-SDI (SMPTE424M), HD-SDI (SMPTE292M)</t>
  </si>
  <si>
    <t>5.5.10</t>
  </si>
  <si>
    <t>Mogućnost odabira snimanje izlaznog signala: odabir između “3G-SDI” ili “HD-SDI”</t>
  </si>
  <si>
    <t>5.5.11</t>
  </si>
  <si>
    <t>Elektronički zoom: 4K kamera  (×1.0, ×1.2, ×1.4, ×1.6, ×1.8, ×2.0)
Ostale kamere: 2D (×1.0, ×1.2, ×1.5), 3D (×1.0, ×1.2)</t>
  </si>
  <si>
    <t>5.5.12</t>
  </si>
  <si>
    <t>Mogućnost odabira funkcije "Podešavanje ravnoteže bijele boje"</t>
  </si>
  <si>
    <t>5.5.13</t>
  </si>
  <si>
    <t>Format snimanja: TIFF bez kompresije (Približno 120 slika), JPEG (1/5): Približno 1/5 kompresija (Približno 636 slika), JPEG (1/10): Približno 1/10 kompresija (Približno 1108 slika)</t>
  </si>
  <si>
    <t>5.5.14</t>
  </si>
  <si>
    <t>Mogućnost odabira promatranja putem slikovne tehnologije uskopojasnog spektra</t>
  </si>
  <si>
    <t>5.5.15</t>
  </si>
  <si>
    <t>Zaštita od električnog udara: minimalno Klasa I</t>
  </si>
  <si>
    <t>5.5.16</t>
  </si>
  <si>
    <t>3D i IC načini promatranja mogu se aktivirati nadogradnjom putem porta za prijenosnu memoriju</t>
  </si>
  <si>
    <t>5.5.17</t>
  </si>
  <si>
    <t>Nadogradnja IC načina promatranja</t>
  </si>
  <si>
    <t>5.6</t>
  </si>
  <si>
    <t>IC LED IZVOR SVJETLA</t>
  </si>
  <si>
    <t>5.6.1</t>
  </si>
  <si>
    <t>Napon: 100 - 240 V AC; sa +/-10%</t>
  </si>
  <si>
    <t>5.6.2</t>
  </si>
  <si>
    <t>Frekvencija: 50/60 Hz; sa +/-1% Hz</t>
  </si>
  <si>
    <t>5.6.3</t>
  </si>
  <si>
    <t>Ulaz: 350 VA</t>
  </si>
  <si>
    <t>5.6.4</t>
  </si>
  <si>
    <t>Dimenzije (ŠxVxD): maks. 395x165x525 mm</t>
  </si>
  <si>
    <t>5.6.5</t>
  </si>
  <si>
    <t>Težina: maks. 19 kg</t>
  </si>
  <si>
    <t>5.6.6</t>
  </si>
  <si>
    <t xml:space="preserve">Intenzitet svjetla minimalno otprilike 1,560 lumena </t>
  </si>
  <si>
    <t>5.6.7</t>
  </si>
  <si>
    <t>Prisilno zračno hlađenje</t>
  </si>
  <si>
    <t>5.6.8</t>
  </si>
  <si>
    <t>Automatska kontrola osvjetljenja: Metoda automatskog podešavanja svjetline (Trenutna kontrola LED pogona)</t>
  </si>
  <si>
    <t>5.6.9</t>
  </si>
  <si>
    <t>Automatska ekspozicija u min. 17 stupnjeva</t>
  </si>
  <si>
    <t>5.6.10</t>
  </si>
  <si>
    <t>Način intenziteta: Normalan ili visok intenzitet</t>
  </si>
  <si>
    <t>5.6.11</t>
  </si>
  <si>
    <t>Optičko-digitalno promatranje:</t>
  </si>
  <si>
    <t>5.6.11.1</t>
  </si>
  <si>
    <t>5.6.11.2</t>
  </si>
  <si>
    <t>IC promatranje</t>
  </si>
  <si>
    <t>5.6.11.3</t>
  </si>
  <si>
    <t>YE promatranje</t>
  </si>
  <si>
    <t>5.6.11.4</t>
  </si>
  <si>
    <t>RA promatranje</t>
  </si>
  <si>
    <t>5.6.12</t>
  </si>
  <si>
    <t>Postavke (osim načina promatranja) su spremljene čak i kad je izvor svjetla isključen</t>
  </si>
  <si>
    <t>5.6.13</t>
  </si>
  <si>
    <t>Nadograđen posebnim filterom za slikovnu tehnologiju uskopojasnog spektra za raspoznavanje manjih kapilara i krvnih žila površine tkiva te promjena na tkivu. Primjena u otkrivanju i diferencijaciji benigne-maligne mukozne pojave i ranijih stadija karcionoma.</t>
  </si>
  <si>
    <t>5.6.14</t>
  </si>
  <si>
    <t>Vrsta zaštite od strujnog udara: Min. Klasa I</t>
  </si>
  <si>
    <t>5.6.15</t>
  </si>
  <si>
    <t>Mogućnost načina preklapanja sluorescentne slike koja pruža 4K fluorescenciju u stvarnom vremenu</t>
  </si>
  <si>
    <t>5.6.16</t>
  </si>
  <si>
    <t>Mogućnost podešavanja nijanse, zasićenosti i tona boje za crvenu, narančastu, žutu i ljubičastu boju</t>
  </si>
  <si>
    <t>5.7</t>
  </si>
  <si>
    <t>KOMPAKTNA 4K GLAVA KAMERE S KONTINUIRANIM AUTOFOKUSOM I FLUORESCENTNOM SLIKOM</t>
  </si>
  <si>
    <t>5.7.1</t>
  </si>
  <si>
    <t xml:space="preserve">CMOS senzor slike </t>
  </si>
  <si>
    <t>5.7.2</t>
  </si>
  <si>
    <t>S kontinuiranim automatskim fokusom (C-AF), koji automatski prati ciljani objekt i drži ga u fokusu bez potrebe za oslanjanjem na ručno podešavanje ili jednakovrijedno</t>
  </si>
  <si>
    <t>5.7.3</t>
  </si>
  <si>
    <t>Proširena dubinska oštrina (Extended Depth Of Field) tehnologjia za proširenje područja fokusa ili jednakovrijedno</t>
  </si>
  <si>
    <t>5.7.4</t>
  </si>
  <si>
    <t>Kompatibilna sa slikovnom tehnologijom uskopojasnog spektra ili s odgovarajućom funkcijom za raspoznavanje manjih kapilara i krvnih žila površine tkiva te promjena na tkivu.</t>
  </si>
  <si>
    <t>5.7.5</t>
  </si>
  <si>
    <t>Minimalno 4 upravljačke tipke integrirane u glavu kamere</t>
  </si>
  <si>
    <t>5.7.6</t>
  </si>
  <si>
    <t>Omjer povećavanja: žarišna udaljenost f = 19.7 mm</t>
  </si>
  <si>
    <t>5.7.7</t>
  </si>
  <si>
    <t>Težina maksimalno 281 g</t>
  </si>
  <si>
    <t>5.7.8</t>
  </si>
  <si>
    <t>Funkcija elektroničkog zatvarača</t>
  </si>
  <si>
    <t>5.7.9</t>
  </si>
  <si>
    <t xml:space="preserve">Mogućnost IC promatranja </t>
  </si>
  <si>
    <t>5.7.10</t>
  </si>
  <si>
    <t xml:space="preserve">Funkcija elektronskog uvećanja </t>
  </si>
  <si>
    <t>5.7.11</t>
  </si>
  <si>
    <t>Čišćenje/dezinfekcija: Može se uroniti u dezinfekcijsku otopinu</t>
  </si>
  <si>
    <t>5.7.12</t>
  </si>
  <si>
    <t>Kompatibilne tehnike sterilizacije: Autoklav/V-Pro/ETO/Sterrad</t>
  </si>
  <si>
    <t>5.8</t>
  </si>
  <si>
    <t>IC TELESKOP 10 mm, 0° kut gledanja</t>
  </si>
  <si>
    <t>5.8.1</t>
  </si>
  <si>
    <t>Vanjski promjer maksimalno 10,2 mm, kut gledanja 0°</t>
  </si>
  <si>
    <t>5.8.2</t>
  </si>
  <si>
    <t>Širina polja gledanja: min. 88°</t>
  </si>
  <si>
    <t>5.8.3</t>
  </si>
  <si>
    <t>Radna dužina 316-317 mm</t>
  </si>
  <si>
    <t>5.8.4</t>
  </si>
  <si>
    <t>Autoklavan</t>
  </si>
  <si>
    <t>5.8.5</t>
  </si>
  <si>
    <t>IC kompatibilan</t>
  </si>
  <si>
    <t>5.9</t>
  </si>
  <si>
    <t>IC TELESKOP 10 mm, 30° kut gledanja</t>
  </si>
  <si>
    <t>5.9.1</t>
  </si>
  <si>
    <t>5.9.2</t>
  </si>
  <si>
    <t>5.9.3</t>
  </si>
  <si>
    <t>Radna dužina 316-319 mm</t>
  </si>
  <si>
    <t>5.9.4</t>
  </si>
  <si>
    <t>5.9.5</t>
  </si>
  <si>
    <t>5.10</t>
  </si>
  <si>
    <t>AUTOKLAVNA POSUDA ZA STERILIZACIJU I TRANSPORT TELESKOPA</t>
  </si>
  <si>
    <t>5.11</t>
  </si>
  <si>
    <t>SVJETLOSNI KABEL</t>
  </si>
  <si>
    <t>5.11.1</t>
  </si>
  <si>
    <t>5.11.2</t>
  </si>
  <si>
    <t>3 m duljine</t>
  </si>
  <si>
    <t>5.11.3</t>
  </si>
  <si>
    <t>Promjera min. 4.25 mm</t>
  </si>
  <si>
    <t>5.12</t>
  </si>
  <si>
    <t xml:space="preserve">LAPAROSKOPSKA PUMPA                                                                                 </t>
  </si>
  <si>
    <t>5.12.1</t>
  </si>
  <si>
    <t>Za izvođenje laparoskopskih operacija</t>
  </si>
  <si>
    <t>5.12.2</t>
  </si>
  <si>
    <t xml:space="preserve">Maksimalni tlak pumpe 450 mmHG </t>
  </si>
  <si>
    <t>5.12.3</t>
  </si>
  <si>
    <t>Maksimalni negativni sukcijski tlak -60 kPA</t>
  </si>
  <si>
    <t>5.12.4</t>
  </si>
  <si>
    <t>Dimenzije (ŠxVxD): 210 mm x 148 mm x 260 mm</t>
  </si>
  <si>
    <t>5.12.5</t>
  </si>
  <si>
    <t>Težina: max 3,7 kg</t>
  </si>
  <si>
    <t>5.12.6</t>
  </si>
  <si>
    <t>U isporuku uključiti bocu kapaciteta 2 L, poklopac za bocu, nosač boce za sekret</t>
  </si>
  <si>
    <t>5.13</t>
  </si>
  <si>
    <t>SET JEDNOKRATNIH IRIGACIJSKIH CRIJEVA</t>
  </si>
  <si>
    <t>5.14</t>
  </si>
  <si>
    <t>SET JEDNOKRATNIH CRIJEVA ZA SUKCIJU</t>
  </si>
  <si>
    <t>5.15</t>
  </si>
  <si>
    <t>SET CRIJEVA ZA VAKUM SA FILTERIMA</t>
  </si>
  <si>
    <t>5.16</t>
  </si>
  <si>
    <t>VISOKOFREKVENTNI ELEKTROKIRURŠKI GENERATOR ZA PRIMJENU KOD OTVORENIH OPERACIJA I LAPAROSKOPSKIH ZAHVATA</t>
  </si>
  <si>
    <t>5.16.1</t>
  </si>
  <si>
    <t>Za izvođenje laparoskopskih, otvorenih te endoskopskih operacije</t>
  </si>
  <si>
    <t>5.16.2</t>
  </si>
  <si>
    <t>8.4˝ LCD ekran na dodir</t>
  </si>
  <si>
    <t>5.16.3</t>
  </si>
  <si>
    <t xml:space="preserve">Mogućnost korištenja bežične nožne pedale </t>
  </si>
  <si>
    <t>5.16.4</t>
  </si>
  <si>
    <t>Mogućnost prijenosa pojedinačnih postavki i ažuriranje putem USB-a</t>
  </si>
  <si>
    <t>5.16.5</t>
  </si>
  <si>
    <t>Utičnice - Monopolarna (2x), Bipolarna (1x), Univerzalna (2x)</t>
  </si>
  <si>
    <t>5.16.6</t>
  </si>
  <si>
    <t>Kompatibilnost s visokofrekventnim funkcijama: monopolar/bipolar/napredni bipolar</t>
  </si>
  <si>
    <t>5.16.7</t>
  </si>
  <si>
    <t xml:space="preserve">Plug &amp; play funkcija prepoznavanja instrumenta  </t>
  </si>
  <si>
    <t>5.16.8</t>
  </si>
  <si>
    <t>Mogućnost implementacije u integriranu operacijsku salu</t>
  </si>
  <si>
    <t>5.16.9</t>
  </si>
  <si>
    <t>Kompatibilan sa sustavom za evakuaciju dima u radu s insuflatorom</t>
  </si>
  <si>
    <t>5.16.10</t>
  </si>
  <si>
    <t>Težina: max 17 kg</t>
  </si>
  <si>
    <t>5.16.11</t>
  </si>
  <si>
    <t>Dimenzije (šxdxv): max 371 × 501 × 242 mm</t>
  </si>
  <si>
    <t>5.16.12</t>
  </si>
  <si>
    <t>Monopolarne utičnice: min. 2 x 3-pin (Ø 4 mm), min. 2 x 1-pin (Ø 8 mm), min. 2 x 1-pin (Ø 4 mm), min. 2 x koaksijal  (9/5 mm pin Ø)</t>
  </si>
  <si>
    <t>5.16.13</t>
  </si>
  <si>
    <t>Bipolarne utičnice: min. 1 x 2-pin (Ø 4 mm, razmak pinova 28.6 mm), min. 1 x 2 -pin (Ø 4 mm sa trećim pinom za kodiranje), min. 1 x 2 -pin (Ø 4 mm, razmak pinova 22 mm), min. 1 x koaksijal (8/4 mm)</t>
  </si>
  <si>
    <t>5.16.14</t>
  </si>
  <si>
    <t>Universal utičnica: min. 2 x 7-pin ili jednakovrijedno</t>
  </si>
  <si>
    <t>5.16.15</t>
  </si>
  <si>
    <t>MONOPOLARNI NAČIN RADA</t>
  </si>
  <si>
    <t>5.16.15.1</t>
  </si>
  <si>
    <t>Rezanje min. 8 načina snage 150 do 300 W</t>
  </si>
  <si>
    <t>5.16.15.2</t>
  </si>
  <si>
    <t>Koagulacija min. 6 načina snage 120 do 200 W</t>
  </si>
  <si>
    <t>5.16.16</t>
  </si>
  <si>
    <t>BIPOLARNI NAČIN RADA</t>
  </si>
  <si>
    <t>5.16.16.1</t>
  </si>
  <si>
    <t>Rezanje min. 1 način snage min. 100 W</t>
  </si>
  <si>
    <t>5.16.16.2</t>
  </si>
  <si>
    <t>Koagulacija min. 5 načina snage 120 W</t>
  </si>
  <si>
    <t>5.16.17</t>
  </si>
  <si>
    <t xml:space="preserve">BIPOLARNI ZAHVATI U FIZOLOŠKOJ OTOPINI </t>
  </si>
  <si>
    <t>5.16.17.1</t>
  </si>
  <si>
    <t>Rezanje snage min. 320 W</t>
  </si>
  <si>
    <t>5.16.17.2</t>
  </si>
  <si>
    <t>Koagulacija snage min. 200 W</t>
  </si>
  <si>
    <t>5.17</t>
  </si>
  <si>
    <t>NOŽNA SKLOPKA, DUPLA, BEŽIČNA</t>
  </si>
  <si>
    <t>5.18</t>
  </si>
  <si>
    <t>KABEL ZA NEUTRALNU ELEKTRODU, VIŠEKRATNI</t>
  </si>
  <si>
    <t>5.19</t>
  </si>
  <si>
    <t>NEUTRALNA ELEKTRODA, JEDNOKRATNA, PAKIRANJE 100 KOM</t>
  </si>
  <si>
    <t>5.20</t>
  </si>
  <si>
    <t>VISOKOKVALITETNI 4K UHD 3D/2D MEDICINSKI MONITOR</t>
  </si>
  <si>
    <t>5.20.1</t>
  </si>
  <si>
    <t>Veličina ekrana minimalno 31"</t>
  </si>
  <si>
    <t>5.20.2</t>
  </si>
  <si>
    <t xml:space="preserve">Rezolucija ekrana 3840x2160 </t>
  </si>
  <si>
    <t>5.20.3</t>
  </si>
  <si>
    <t>Težina maksimalno 11 kg</t>
  </si>
  <si>
    <t>5.20.4</t>
  </si>
  <si>
    <t>Dimenzije max. 754 x 477 x 85 mm</t>
  </si>
  <si>
    <t>5.20.5</t>
  </si>
  <si>
    <t>Izlazi:BNC (x2) 12G/3G/HD-SDI, BNC (x1) 3G/HD/SD-SDI
CLONE output BNC (x1) 12G/3G-SDI</t>
  </si>
  <si>
    <t>5.20.6</t>
  </si>
  <si>
    <t>Ulazi: min. BNC (x2) 12G/3G/HD-SDI, BNC (x1) 3G/HD/SD-SDI, HDMI (x1), DVI-D (x1), Display Port (x1), D-sub 9-pin (RS-232C) (x1), RJ-45 (x1)</t>
  </si>
  <si>
    <t>5.20.7</t>
  </si>
  <si>
    <t>Izlazi: min. BNC (x2) 12G/3G/HD-SDI, BNC (x1) 3G/HD/SD-SDI</t>
  </si>
  <si>
    <t>5.20.8</t>
  </si>
  <si>
    <t>CLONE izlaz: BNC (x1) 12G/3G-SDI</t>
  </si>
  <si>
    <t>5.20.9</t>
  </si>
  <si>
    <t>Napajanje: AC IN: 100 V - 240 V, 50/60 Hz, 2.4 A - 1.1 A</t>
  </si>
  <si>
    <t>5.20.10</t>
  </si>
  <si>
    <t>Potrošnja: Približno 230 W (maks)</t>
  </si>
  <si>
    <t>5.20.11</t>
  </si>
  <si>
    <t>Tehnologija panela: LCD s IPS</t>
  </si>
  <si>
    <t>5.20.12</t>
  </si>
  <si>
    <t>Kontrastni omjer min. 1.000.000:1</t>
  </si>
  <si>
    <t>5.20.13</t>
  </si>
  <si>
    <t>Format slike 16:9</t>
  </si>
  <si>
    <t>5.20.14</t>
  </si>
  <si>
    <t>Svjetlina (specifikacija panela):min. 650cd/m2 (tipično)</t>
  </si>
  <si>
    <t>5.20.15</t>
  </si>
  <si>
    <t>Boje: min. 10 bit boja</t>
  </si>
  <si>
    <t>5.20.16</t>
  </si>
  <si>
    <t>Broj slika u sekundi: min. 50/60 Hz</t>
  </si>
  <si>
    <t>5.20.17</t>
  </si>
  <si>
    <t>Kut gledanja: min. 89°/89°/89°/89° (tipično) (gore/dolje/lijevo/desno, kontrast &gt; 10:1)</t>
  </si>
  <si>
    <t>5.20.18</t>
  </si>
  <si>
    <t>Funkcija zumiranja (1x, 1.2x, 1.5x ili 2x)</t>
  </si>
  <si>
    <t>5.20.19</t>
  </si>
  <si>
    <t>Opcije gledanja slike: slika u slici (PIP: picture-in-picture), slika van slike (POP Picture-out-picture) i Clone Out (mogućnost izlaza 4K/HD signala  uključivši PIP/POP sliku na drugi monitor ili uređaj za snimanje)</t>
  </si>
  <si>
    <t>5.20.20</t>
  </si>
  <si>
    <t>CLONE izlaz: Izlazni konektor za kloniranje omogućuje vam izlaz iste slike kakva je prikazana, npr. A.I.M.E., slika u slici i još mnogo toga, što omogućuje jednostavno snimanje istog sadržaja koji se gleda ili jednakovrijedno.</t>
  </si>
  <si>
    <t>5.20.21</t>
  </si>
  <si>
    <t>HDR Kompatibilan</t>
  </si>
  <si>
    <t>5.20.22</t>
  </si>
  <si>
    <t>Kontrolni panel s LED osvjetljenom navigacijom</t>
  </si>
  <si>
    <t>Udaljenost fokusa i detektora najmanje 90 do 119 cm</t>
  </si>
  <si>
    <t>C-luk ovješen o stropno montirani nosač s pomacima u 8 osi (uključuje motorizirani transverzalni pomak nosača C-luka &gt; 230 cm) i ukupnu rotaciju C-luka oko okomite osi od min. 270° ili robotizirani C-luk fiksno montiran na pod ukupne rotacije C-luka oko okomite osi od min. 180°</t>
  </si>
  <si>
    <t>1.1.11.</t>
  </si>
  <si>
    <t>Fluoroskopski obuhvat najmanje 210 cm</t>
  </si>
  <si>
    <t>Nagib ploče leđa: +/-90°, nagib ploče za noge: +/-90°</t>
  </si>
  <si>
    <t>Nazivna ulazna snaga anode po velikoj žarišnoj točki: min. 65 kW</t>
  </si>
  <si>
    <t>Pozicioniranje kolimatora na monitoru bez X-zraka</t>
  </si>
  <si>
    <t>DQE pri 0 lp/mm najmanje 77%</t>
  </si>
  <si>
    <t>Min. 9 kanala video ulaza</t>
  </si>
  <si>
    <t>Dva monitora u boji, dijagonale min. 27“ na stražnjoj strani monitora velikog zaslona</t>
  </si>
  <si>
    <t xml:space="preserve">Dva monitora u boji (uživo, referentni), dijagonale min. 24“ u kontrolnoj sobi </t>
  </si>
  <si>
    <t xml:space="preserve">Svjetlina min. 180 cd/m2 </t>
  </si>
  <si>
    <t>Neovisna multimodalna radna stanica s min. jednim LCD monitorom, min. 19”, u boji za naknadnu obradu (npr. 3D slike, CT slike) ili poseban hardvare za intervencije</t>
  </si>
  <si>
    <t>Analiza stenoze</t>
  </si>
  <si>
    <t>Pozicioniranje objekta longitudinalnim i lateralnim pomakom ploče ležaja te izmjenom SID udaljenosti, a bez radijacije kroz grafički prikaz centralne zrake i rubova slike na LIH slici</t>
  </si>
  <si>
    <t>Prikaz akumulirane doze na monitoru</t>
  </si>
  <si>
    <t>Minimalno 24" HD monitor na dodir za upravljanje i kontroliranje funkcijama opreme operacijske sale</t>
  </si>
  <si>
    <t>Ulazi signala: VGA, DVI-D, 1xDisplay Port, 1x</t>
  </si>
  <si>
    <t>RAO/LAO rotacija min. 180/120 stupnjeva</t>
  </si>
  <si>
    <t>Maksimalna brzina rotacijske angiografije nije manja od 55˚/sek</t>
  </si>
  <si>
    <t>Jednodjelna OP ploča sa motoriziranim namještanjem dijela za leđa i noge, te motoriziranim transverzalnim i longitudinalnim pomakom. Uključuje karbonske ploče za leđa i za noge. Kompletna ploča dimenzija min 2350 mm x 600 mm. Transverzalni pomak min. +/-88 mm, longitudinalni pomak min. 350 mm.“</t>
  </si>
  <si>
    <t>Karbonski adapter za ploču glave</t>
  </si>
  <si>
    <t>Karbonska ploča glave min. 200x530 mm</t>
  </si>
  <si>
    <t>Fluoroskopski obuhvat min. 90 cm od strane glave, te min. 150 cm od strane nogu</t>
  </si>
  <si>
    <t>Ravna endovaskularna ploča stola  (slobodno plutajuća)</t>
  </si>
  <si>
    <t>Automatsko pozicioniranje položaja stola i položaja kučišta RTG uređaja</t>
  </si>
  <si>
    <t>Transporter za OP ploču stola, 2 kom</t>
  </si>
  <si>
    <t>Nosivost min. 225 kg</t>
  </si>
  <si>
    <t>Maksimalna kontinuirana snaga u fluoro modu min. 2,5 kW od najmanje 15 minuta</t>
  </si>
  <si>
    <t>Napon u minimalnom rasponu od 40 – 125 kV</t>
  </si>
  <si>
    <t>Minimalno dvije žarišne točke</t>
  </si>
  <si>
    <t>Veličina male žarišne točke max 0,4 mm</t>
  </si>
  <si>
    <t>Veličina velike žarišne točke max 0,7 mm</t>
  </si>
  <si>
    <t>Kapacitet skladištenja topline anode min 6,4 MHU</t>
  </si>
  <si>
    <t>Minimalno 4000 W kontinuirane fluoro snage (min. 20 min)</t>
  </si>
  <si>
    <t>Sinkronizirana rotacija</t>
  </si>
  <si>
    <t>Filtracija RTG zračenja, filtri u min. rasponu od 0.2 do 0.9 mm Cu ekvivalenta</t>
  </si>
  <si>
    <t>Mogućnost rotacije detektora</t>
  </si>
  <si>
    <t>Najveće vidno polje detektora dijagonale min. 48 cm</t>
  </si>
  <si>
    <t>Veličina piksela nije veća od 160 μm</t>
  </si>
  <si>
    <t>DICOM kompatibilnost: DICOM Send ili DICOM Store, DICOM  StorageCommitment, DICOM Query/Retrieve, DICOM Worklist, DICOM MPPS ili jednakovrijedno</t>
  </si>
  <si>
    <t>Alati za poboljšanje slike</t>
  </si>
  <si>
    <t xml:space="preserve">DSA, puna razlučivost, mogućnost promjene brzine snimanja slike od minimalno 0,5 - 7,5 f/s, automatska korekcija maske </t>
  </si>
  <si>
    <t>Redukcija metalnih artefakata za CBCT rotacijska 3D snimanja</t>
  </si>
  <si>
    <t>Fuzija 3D angio slike sa sljedećim modalitetama: CT, MR, PET, Angio, Subtracted angio</t>
  </si>
  <si>
    <t>• Zajednička registracija CT i MR segmentiranih struktura s angiografskim slikama</t>
  </si>
  <si>
    <t>• Segmentacija relevantnih arterijskih struktura jednim klikom iz prethodno dobivenih CT i MR slika</t>
  </si>
  <si>
    <t>• Postavljanje relevantnih oznaka (engl. „landmark“), kružnica i ravnina na segmentiranim slikama</t>
  </si>
  <si>
    <t>• Specifični CBCT protokol za embolizaciju jetre, za potpuno pokrivanje jetre (uključujući periferna područja, u slučaju pacijenata s prekomjernom težinom)</t>
  </si>
  <si>
    <t>• Specifični protokol Cone Beam CT za embolizaciju jetre s radiokontaktnim BTG LUMI zrncima koji omogućuje preklapanje između arterijskog i postarterijskog volumena povećanja kontrasta i bolju vizualizaciju zrna</t>
  </si>
  <si>
    <t>Simulacija igle za ablaciju za sve organe</t>
  </si>
  <si>
    <t>Planiranje više igala uključujući toplinske karakteristike igle za odgovarajuću pokrivenost ablacijom</t>
  </si>
  <si>
    <t>• Minimalno 3 izoterme po igli</t>
  </si>
  <si>
    <t>• 3D segmentacija lezija na Cone Beam CT slici i preklapanje sa živom fluoro slikom 3D segmentiranih lezija i 3D planom na temelju žila hranilica</t>
  </si>
  <si>
    <t>Kontrole 3D fuzije (ponovno podešavanje registracije, prikaz slike, zumiranje) dostupne uz stol</t>
  </si>
  <si>
    <t>Mogućnost korištenja izrađenog 3d Roadmapa pod istim kutom pod kojim je snimljen, kao i sa stalkom C-luka pod +/- 45 stupnjeva od kuta pod kojim je snimljen</t>
  </si>
  <si>
    <t>Mogućnost arhiviranja DICOM medija</t>
  </si>
  <si>
    <t>Ionizacijska komorica za mjerenje doze zračenja, sustav za mjerenje umnoška doze ionizirajućeg zračenja i ozračene površine</t>
  </si>
  <si>
    <t>Monitor u boji visoke rezolucije od min. 55" na stropnom ovjesu s dvozglobnom rukom u OR</t>
  </si>
  <si>
    <t>Slanje slike ili radove: DICOM Push ili Send</t>
  </si>
  <si>
    <t>Vanjski promjer maksimalno 10,2 mm, kut gledanja 30°</t>
  </si>
  <si>
    <t>Nije primjenjivo za navedenu stavku.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</si>
</sst>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n&quot;_-;\-* #,##0.00\ &quot;kn&quot;_-;_-* &quot;-&quot;??\ &quot;kn&quot;_-;_-@_-"/>
    <numFmt numFmtId="164" formatCode="_-* #,##0.00_-;\-* #,##0.00_-;_-* &quot;-&quot;??_-;_-@_-"/>
  </numFmts>
  <fonts count="20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Geneva"/>
    </font>
    <font>
      <sz val="10"/>
      <name val="Geneva"/>
      <family val="2"/>
      <charset val="238"/>
    </font>
    <font>
      <sz val="10"/>
      <name val="Helv"/>
    </font>
    <font>
      <u/>
      <sz val="10"/>
      <color indexed="12"/>
      <name val="Arial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theme="4" tint="0.79998168889431442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1">
    <xf numFmtId="0" fontId="0" fillId="0" borderId="0"/>
    <xf numFmtId="0" fontId="2" fillId="0" borderId="0"/>
    <xf numFmtId="0" fontId="4" fillId="0" borderId="0" applyNumberFormat="0" applyBorder="0" applyProtection="0"/>
    <xf numFmtId="0" fontId="5" fillId="0" borderId="0"/>
    <xf numFmtId="0" fontId="1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6" fillId="0" borderId="0"/>
    <xf numFmtId="0" fontId="1" fillId="0" borderId="0"/>
    <xf numFmtId="9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95">
    <xf numFmtId="0" fontId="0" fillId="0" borderId="0" xfId="0"/>
    <xf numFmtId="0" fontId="12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3" fillId="0" borderId="0" xfId="12" applyFont="1" applyAlignment="1">
      <alignment horizontal="left" vertical="center" wrapText="1"/>
    </xf>
    <xf numFmtId="0" fontId="12" fillId="0" borderId="0" xfId="12" applyFont="1" applyAlignment="1">
      <alignment horizontal="left" vertical="center" wrapText="1"/>
    </xf>
    <xf numFmtId="0" fontId="15" fillId="0" borderId="0" xfId="12" applyFont="1" applyAlignment="1">
      <alignment horizontal="left" vertical="center" wrapText="1"/>
    </xf>
    <xf numFmtId="0" fontId="14" fillId="0" borderId="0" xfId="12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3" borderId="1" xfId="4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vertical="center" wrapText="1"/>
    </xf>
    <xf numFmtId="0" fontId="15" fillId="3" borderId="1" xfId="12" applyFont="1" applyFill="1" applyBorder="1" applyAlignment="1">
      <alignment horizontal="left" vertical="center" wrapText="1"/>
    </xf>
    <xf numFmtId="0" fontId="13" fillId="3" borderId="1" xfId="12" applyFont="1" applyFill="1" applyBorder="1" applyAlignment="1">
      <alignment horizontal="left" vertical="center" wrapText="1"/>
    </xf>
    <xf numFmtId="0" fontId="13" fillId="3" borderId="27" xfId="12" applyFont="1" applyFill="1" applyBorder="1" applyAlignment="1">
      <alignment horizontal="left" vertical="center" wrapText="1"/>
    </xf>
    <xf numFmtId="0" fontId="12" fillId="4" borderId="4" xfId="0" applyFont="1" applyFill="1" applyBorder="1"/>
    <xf numFmtId="49" fontId="13" fillId="3" borderId="32" xfId="4" applyNumberFormat="1" applyFont="1" applyFill="1" applyBorder="1" applyAlignment="1">
      <alignment horizontal="center" vertical="center" wrapText="1"/>
    </xf>
    <xf numFmtId="0" fontId="12" fillId="3" borderId="33" xfId="0" applyFont="1" applyFill="1" applyBorder="1" applyAlignment="1">
      <alignment vertical="center" wrapText="1"/>
    </xf>
    <xf numFmtId="0" fontId="13" fillId="3" borderId="37" xfId="12" applyFont="1" applyFill="1" applyBorder="1" applyAlignment="1">
      <alignment horizontal="left" vertical="center" wrapText="1"/>
    </xf>
    <xf numFmtId="49" fontId="13" fillId="3" borderId="32" xfId="12" quotePrefix="1" applyNumberFormat="1" applyFont="1" applyFill="1" applyBorder="1" applyAlignment="1">
      <alignment horizontal="center" vertical="center" wrapText="1"/>
    </xf>
    <xf numFmtId="0" fontId="13" fillId="3" borderId="33" xfId="12" applyFont="1" applyFill="1" applyBorder="1" applyAlignment="1">
      <alignment horizontal="left" vertical="center" wrapText="1"/>
    </xf>
    <xf numFmtId="0" fontId="13" fillId="3" borderId="1" xfId="4" applyFont="1" applyFill="1" applyBorder="1" applyAlignment="1">
      <alignment horizontal="left" vertical="center"/>
    </xf>
    <xf numFmtId="0" fontId="13" fillId="3" borderId="28" xfId="0" applyFont="1" applyFill="1" applyBorder="1" applyAlignment="1">
      <alignment horizontal="left" vertical="center" wrapText="1"/>
    </xf>
    <xf numFmtId="0" fontId="16" fillId="0" borderId="1" xfId="12" applyFont="1" applyBorder="1" applyAlignment="1">
      <alignment horizontal="left" vertical="center" wrapText="1"/>
    </xf>
    <xf numFmtId="0" fontId="17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4" fontId="15" fillId="5" borderId="12" xfId="0" applyNumberFormat="1" applyFont="1" applyFill="1" applyBorder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0" fontId="12" fillId="0" borderId="0" xfId="0" applyFont="1"/>
    <xf numFmtId="4" fontId="14" fillId="0" borderId="0" xfId="0" applyNumberFormat="1" applyFont="1" applyAlignment="1">
      <alignment horizontal="center" vertical="center"/>
    </xf>
    <xf numFmtId="4" fontId="15" fillId="5" borderId="49" xfId="0" applyNumberFormat="1" applyFont="1" applyFill="1" applyBorder="1" applyAlignment="1">
      <alignment horizontal="center" vertical="center"/>
    </xf>
    <xf numFmtId="4" fontId="15" fillId="5" borderId="5" xfId="0" applyNumberFormat="1" applyFont="1" applyFill="1" applyBorder="1" applyAlignment="1">
      <alignment horizontal="center" vertical="center"/>
    </xf>
    <xf numFmtId="0" fontId="13" fillId="3" borderId="50" xfId="0" applyFont="1" applyFill="1" applyBorder="1" applyAlignment="1">
      <alignment horizontal="center" vertical="center" wrapText="1"/>
    </xf>
    <xf numFmtId="49" fontId="16" fillId="0" borderId="32" xfId="12" quotePrefix="1" applyNumberFormat="1" applyFont="1" applyBorder="1" applyAlignment="1">
      <alignment horizontal="center" vertical="center" wrapText="1"/>
    </xf>
    <xf numFmtId="49" fontId="16" fillId="0" borderId="32" xfId="0" quotePrefix="1" applyNumberFormat="1" applyFont="1" applyBorder="1" applyAlignment="1">
      <alignment horizontal="center" vertical="center" wrapText="1"/>
    </xf>
    <xf numFmtId="49" fontId="17" fillId="0" borderId="32" xfId="12" quotePrefix="1" applyNumberFormat="1" applyFont="1" applyBorder="1" applyAlignment="1">
      <alignment horizontal="center" vertical="center" wrapText="1"/>
    </xf>
    <xf numFmtId="49" fontId="17" fillId="0" borderId="51" xfId="12" quotePrefix="1" applyNumberFormat="1" applyFont="1" applyBorder="1" applyAlignment="1">
      <alignment horizontal="center" vertical="center" wrapText="1"/>
    </xf>
    <xf numFmtId="0" fontId="17" fillId="0" borderId="52" xfId="0" quotePrefix="1" applyFont="1" applyBorder="1" applyAlignment="1">
      <alignment horizontal="left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49" fontId="0" fillId="0" borderId="36" xfId="0" applyNumberFormat="1" applyFont="1" applyBorder="1" applyAlignment="1">
      <alignment horizontal="center" vertical="center" wrapText="1"/>
    </xf>
    <xf numFmtId="0" fontId="0" fillId="0" borderId="38" xfId="0" applyFont="1" applyBorder="1" applyAlignment="1">
      <alignment vertical="center" wrapText="1"/>
    </xf>
    <xf numFmtId="49" fontId="13" fillId="5" borderId="31" xfId="3" applyNumberFormat="1" applyFont="1" applyFill="1" applyBorder="1" applyAlignment="1">
      <alignment horizontal="center" vertical="center" wrapText="1"/>
    </xf>
    <xf numFmtId="2" fontId="13" fillId="5" borderId="10" xfId="3" applyNumberFormat="1" applyFont="1" applyFill="1" applyBorder="1" applyAlignment="1">
      <alignment vertical="center" wrapText="1"/>
    </xf>
    <xf numFmtId="2" fontId="13" fillId="5" borderId="10" xfId="3" applyNumberFormat="1" applyFont="1" applyFill="1" applyBorder="1" applyAlignment="1">
      <alignment horizontal="center" vertical="center" wrapText="1"/>
    </xf>
    <xf numFmtId="4" fontId="13" fillId="5" borderId="10" xfId="3" applyNumberFormat="1" applyFont="1" applyFill="1" applyBorder="1" applyAlignment="1">
      <alignment horizontal="center" vertical="center" wrapText="1"/>
    </xf>
    <xf numFmtId="4" fontId="13" fillId="5" borderId="11" xfId="3" applyNumberFormat="1" applyFont="1" applyFill="1" applyBorder="1" applyAlignment="1">
      <alignment horizontal="center" vertical="center" wrapText="1"/>
    </xf>
    <xf numFmtId="2" fontId="13" fillId="5" borderId="14" xfId="3" applyNumberFormat="1" applyFont="1" applyFill="1" applyBorder="1" applyAlignment="1">
      <alignment horizontal="center" vertical="center" wrapText="1"/>
    </xf>
    <xf numFmtId="2" fontId="13" fillId="5" borderId="4" xfId="3" applyNumberFormat="1" applyFont="1" applyFill="1" applyBorder="1" applyAlignment="1" applyProtection="1">
      <alignment horizontal="center" vertical="center" wrapText="1"/>
      <protection locked="0"/>
    </xf>
    <xf numFmtId="0" fontId="13" fillId="4" borderId="20" xfId="30" applyFont="1" applyFill="1" applyBorder="1" applyAlignment="1">
      <alignment horizontal="center" vertical="center" wrapText="1"/>
    </xf>
    <xf numFmtId="0" fontId="13" fillId="4" borderId="21" xfId="30" applyFont="1" applyFill="1" applyBorder="1" applyAlignment="1">
      <alignment vertical="center" wrapText="1"/>
    </xf>
    <xf numFmtId="0" fontId="13" fillId="4" borderId="22" xfId="30" applyFont="1" applyFill="1" applyBorder="1" applyAlignment="1">
      <alignment horizontal="center" vertical="center" wrapText="1"/>
    </xf>
    <xf numFmtId="4" fontId="13" fillId="4" borderId="22" xfId="0" applyNumberFormat="1" applyFont="1" applyFill="1" applyBorder="1" applyAlignment="1">
      <alignment horizontal="center" vertical="center" wrapText="1"/>
    </xf>
    <xf numFmtId="4" fontId="13" fillId="4" borderId="20" xfId="0" applyNumberFormat="1" applyFont="1" applyFill="1" applyBorder="1" applyAlignment="1">
      <alignment horizontal="center" vertical="center" wrapText="1"/>
    </xf>
    <xf numFmtId="0" fontId="13" fillId="4" borderId="23" xfId="3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49" fontId="13" fillId="3" borderId="32" xfId="0" applyNumberFormat="1" applyFont="1" applyFill="1" applyBorder="1" applyAlignment="1">
      <alignment horizontal="center" vertical="center" wrapText="1"/>
    </xf>
    <xf numFmtId="49" fontId="13" fillId="3" borderId="34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49" fontId="13" fillId="3" borderId="35" xfId="0" applyNumberFormat="1" applyFont="1" applyFill="1" applyBorder="1" applyAlignment="1">
      <alignment horizontal="center" vertical="center" wrapText="1"/>
    </xf>
    <xf numFmtId="49" fontId="13" fillId="3" borderId="36" xfId="0" applyNumberFormat="1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vertical="center" wrapText="1"/>
    </xf>
    <xf numFmtId="49" fontId="0" fillId="2" borderId="36" xfId="0" applyNumberFormat="1" applyFont="1" applyFill="1" applyBorder="1" applyAlignment="1">
      <alignment horizontal="center" vertical="center" wrapText="1"/>
    </xf>
    <xf numFmtId="0" fontId="0" fillId="2" borderId="38" xfId="0" applyFont="1" applyFill="1" applyBorder="1" applyAlignment="1">
      <alignment vertical="center" wrapText="1"/>
    </xf>
    <xf numFmtId="0" fontId="13" fillId="4" borderId="15" xfId="30" applyFont="1" applyFill="1" applyBorder="1" applyAlignment="1">
      <alignment horizontal="center" vertical="center" wrapText="1"/>
    </xf>
    <xf numFmtId="0" fontId="13" fillId="4" borderId="16" xfId="30" applyFont="1" applyFill="1" applyBorder="1" applyAlignment="1">
      <alignment vertical="center" wrapText="1"/>
    </xf>
    <xf numFmtId="0" fontId="13" fillId="4" borderId="17" xfId="30" applyFont="1" applyFill="1" applyBorder="1" applyAlignment="1">
      <alignment horizontal="center" vertical="center" wrapText="1"/>
    </xf>
    <xf numFmtId="4" fontId="13" fillId="4" borderId="17" xfId="0" applyNumberFormat="1" applyFont="1" applyFill="1" applyBorder="1" applyAlignment="1">
      <alignment horizontal="center" vertical="center" wrapText="1"/>
    </xf>
    <xf numFmtId="4" fontId="13" fillId="4" borderId="19" xfId="0" applyNumberFormat="1" applyFont="1" applyFill="1" applyBorder="1" applyAlignment="1">
      <alignment horizontal="center" vertical="center" wrapText="1"/>
    </xf>
    <xf numFmtId="0" fontId="13" fillId="4" borderId="18" xfId="30" applyFont="1" applyFill="1" applyBorder="1" applyAlignment="1">
      <alignment horizontal="center" vertical="center" wrapText="1"/>
    </xf>
    <xf numFmtId="0" fontId="16" fillId="0" borderId="1" xfId="0" quotePrefix="1" applyFont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left" vertical="center" wrapText="1"/>
    </xf>
    <xf numFmtId="49" fontId="0" fillId="0" borderId="36" xfId="0" applyNumberFormat="1" applyFont="1" applyBorder="1" applyAlignment="1">
      <alignment horizontal="center" vertical="center"/>
    </xf>
    <xf numFmtId="0" fontId="0" fillId="0" borderId="38" xfId="0" applyFont="1" applyBorder="1" applyAlignment="1">
      <alignment horizontal="left" vertical="center" wrapText="1"/>
    </xf>
    <xf numFmtId="0" fontId="0" fillId="0" borderId="38" xfId="0" applyFont="1" applyBorder="1" applyAlignment="1">
      <alignment vertical="center"/>
    </xf>
    <xf numFmtId="0" fontId="18" fillId="0" borderId="45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11" xfId="12" applyFont="1" applyBorder="1" applyAlignment="1">
      <alignment horizontal="center" vertical="center" wrapText="1"/>
    </xf>
    <xf numFmtId="0" fontId="13" fillId="0" borderId="46" xfId="12" applyFont="1" applyBorder="1" applyAlignment="1">
      <alignment horizontal="center" vertical="center" wrapText="1"/>
    </xf>
    <xf numFmtId="0" fontId="13" fillId="0" borderId="43" xfId="12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39" xfId="4" applyFont="1" applyBorder="1" applyAlignment="1">
      <alignment horizontal="center" vertical="center"/>
    </xf>
    <xf numFmtId="0" fontId="13" fillId="0" borderId="40" xfId="4" applyFont="1" applyBorder="1" applyAlignment="1">
      <alignment horizontal="center" vertical="center"/>
    </xf>
    <xf numFmtId="0" fontId="13" fillId="0" borderId="41" xfId="4" applyFont="1" applyBorder="1" applyAlignment="1">
      <alignment horizontal="center" vertical="center"/>
    </xf>
    <xf numFmtId="0" fontId="13" fillId="0" borderId="42" xfId="4" applyFont="1" applyBorder="1" applyAlignment="1">
      <alignment horizontal="center" vertical="center"/>
    </xf>
    <xf numFmtId="0" fontId="13" fillId="0" borderId="43" xfId="4" applyFont="1" applyBorder="1" applyAlignment="1">
      <alignment horizontal="center" vertical="center"/>
    </xf>
    <xf numFmtId="0" fontId="12" fillId="0" borderId="39" xfId="4" applyFont="1" applyBorder="1" applyAlignment="1">
      <alignment horizontal="center" vertical="center"/>
    </xf>
    <xf numFmtId="0" fontId="12" fillId="0" borderId="40" xfId="4" applyFont="1" applyBorder="1" applyAlignment="1">
      <alignment horizontal="center" vertical="center"/>
    </xf>
    <xf numFmtId="0" fontId="12" fillId="0" borderId="41" xfId="4" applyFont="1" applyBorder="1" applyAlignment="1">
      <alignment horizontal="center" vertical="center"/>
    </xf>
    <xf numFmtId="0" fontId="12" fillId="0" borderId="42" xfId="4" applyFont="1" applyBorder="1" applyAlignment="1">
      <alignment horizontal="center" vertical="center"/>
    </xf>
    <xf numFmtId="0" fontId="12" fillId="0" borderId="43" xfId="4" applyFont="1" applyBorder="1" applyAlignment="1">
      <alignment horizontal="center" vertical="center"/>
    </xf>
    <xf numFmtId="0" fontId="12" fillId="0" borderId="44" xfId="4" applyFont="1" applyBorder="1" applyAlignment="1">
      <alignment horizontal="center" vertical="center"/>
    </xf>
    <xf numFmtId="0" fontId="12" fillId="0" borderId="6" xfId="4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4" fillId="0" borderId="29" xfId="0" applyFont="1" applyBorder="1" applyAlignment="1">
      <alignment horizontal="left" vertical="center"/>
    </xf>
    <xf numFmtId="0" fontId="14" fillId="0" borderId="30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5" fillId="5" borderId="29" xfId="0" applyFont="1" applyFill="1" applyBorder="1" applyAlignment="1">
      <alignment horizontal="right" vertical="center"/>
    </xf>
    <xf numFmtId="0" fontId="15" fillId="5" borderId="30" xfId="0" applyFont="1" applyFill="1" applyBorder="1" applyAlignment="1">
      <alignment horizontal="right" vertical="center"/>
    </xf>
    <xf numFmtId="0" fontId="15" fillId="5" borderId="13" xfId="0" applyFont="1" applyFill="1" applyBorder="1" applyAlignment="1">
      <alignment horizontal="right" vertical="center"/>
    </xf>
    <xf numFmtId="0" fontId="13" fillId="4" borderId="2" xfId="0" applyFont="1" applyFill="1" applyBorder="1" applyAlignment="1">
      <alignment horizontal="left" vertical="center"/>
    </xf>
    <xf numFmtId="0" fontId="13" fillId="4" borderId="3" xfId="0" applyFont="1" applyFill="1" applyBorder="1" applyAlignment="1">
      <alignment horizontal="left" vertical="center"/>
    </xf>
    <xf numFmtId="0" fontId="13" fillId="4" borderId="2" xfId="0" applyFont="1" applyFill="1" applyBorder="1" applyAlignment="1">
      <alignment horizontal="left" wrapText="1"/>
    </xf>
    <xf numFmtId="0" fontId="13" fillId="4" borderId="3" xfId="0" applyFont="1" applyFill="1" applyBorder="1" applyAlignment="1">
      <alignment horizontal="left" wrapText="1"/>
    </xf>
    <xf numFmtId="0" fontId="13" fillId="4" borderId="4" xfId="0" applyFont="1" applyFill="1" applyBorder="1" applyAlignment="1">
      <alignment horizontal="left" wrapText="1"/>
    </xf>
    <xf numFmtId="0" fontId="13" fillId="4" borderId="5" xfId="0" applyFont="1" applyFill="1" applyBorder="1" applyAlignment="1">
      <alignment horizontal="left" wrapText="1"/>
    </xf>
    <xf numFmtId="0" fontId="13" fillId="4" borderId="6" xfId="0" applyFont="1" applyFill="1" applyBorder="1" applyAlignment="1">
      <alignment horizontal="left" wrapText="1"/>
    </xf>
    <xf numFmtId="0" fontId="13" fillId="4" borderId="7" xfId="0" applyFont="1" applyFill="1" applyBorder="1" applyAlignment="1">
      <alignment horizontal="left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4" borderId="10" xfId="30" applyFont="1" applyFill="1" applyBorder="1" applyAlignment="1">
      <alignment horizontal="center" vertical="center" wrapText="1"/>
    </xf>
    <xf numFmtId="0" fontId="13" fillId="4" borderId="53" xfId="30" applyFont="1" applyFill="1" applyBorder="1" applyAlignment="1">
      <alignment horizontal="center" vertical="center" wrapText="1"/>
    </xf>
    <xf numFmtId="0" fontId="13" fillId="0" borderId="0" xfId="4" applyFont="1" applyBorder="1" applyAlignment="1">
      <alignment horizontal="center" vertical="center"/>
    </xf>
    <xf numFmtId="0" fontId="13" fillId="0" borderId="1" xfId="4" applyFont="1" applyBorder="1" applyAlignment="1">
      <alignment vertical="center"/>
    </xf>
    <xf numFmtId="0" fontId="12" fillId="0" borderId="0" xfId="4" applyFont="1" applyBorder="1" applyAlignment="1">
      <alignment horizontal="center" vertical="center"/>
    </xf>
    <xf numFmtId="0" fontId="12" fillId="0" borderId="1" xfId="4" applyFont="1" applyBorder="1" applyAlignment="1">
      <alignment vertical="center"/>
    </xf>
    <xf numFmtId="0" fontId="13" fillId="4" borderId="54" xfId="30" applyFont="1" applyFill="1" applyBorder="1" applyAlignment="1">
      <alignment horizontal="center" vertical="center" wrapText="1"/>
    </xf>
    <xf numFmtId="0" fontId="13" fillId="4" borderId="55" xfId="3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45" xfId="12" applyFont="1" applyBorder="1" applyAlignment="1">
      <alignment horizontal="center" vertical="center" wrapText="1"/>
    </xf>
    <xf numFmtId="0" fontId="13" fillId="0" borderId="40" xfId="12" applyFont="1" applyBorder="1" applyAlignment="1">
      <alignment horizontal="center" vertical="center" wrapText="1"/>
    </xf>
    <xf numFmtId="0" fontId="13" fillId="0" borderId="0" xfId="12" applyFont="1" applyBorder="1" applyAlignment="1">
      <alignment horizontal="center" vertical="center" wrapText="1"/>
    </xf>
    <xf numFmtId="0" fontId="13" fillId="0" borderId="1" xfId="12" applyFont="1" applyBorder="1" applyAlignment="1">
      <alignment vertical="center" wrapText="1"/>
    </xf>
    <xf numFmtId="0" fontId="13" fillId="0" borderId="45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5" fillId="5" borderId="5" xfId="0" applyFont="1" applyFill="1" applyBorder="1" applyAlignment="1">
      <alignment horizontal="right" vertical="center"/>
    </xf>
    <xf numFmtId="0" fontId="15" fillId="5" borderId="6" xfId="0" applyFont="1" applyFill="1" applyBorder="1" applyAlignment="1">
      <alignment horizontal="right" vertical="center"/>
    </xf>
    <xf numFmtId="0" fontId="15" fillId="5" borderId="7" xfId="0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2" fontId="13" fillId="5" borderId="11" xfId="3" applyNumberFormat="1" applyFont="1" applyFill="1" applyBorder="1" applyAlignment="1">
      <alignment horizontal="center" vertical="center" wrapText="1"/>
    </xf>
    <xf numFmtId="4" fontId="13" fillId="5" borderId="56" xfId="3" applyNumberFormat="1" applyFont="1" applyFill="1" applyBorder="1" applyAlignment="1">
      <alignment horizontal="center" vertical="center" wrapText="1"/>
    </xf>
    <xf numFmtId="4" fontId="13" fillId="4" borderId="27" xfId="0" applyNumberFormat="1" applyFont="1" applyFill="1" applyBorder="1" applyAlignment="1">
      <alignment horizontal="center" vertical="center" wrapText="1"/>
    </xf>
    <xf numFmtId="4" fontId="13" fillId="5" borderId="12" xfId="3" applyNumberFormat="1" applyFont="1" applyFill="1" applyBorder="1" applyAlignment="1">
      <alignment horizontal="center" vertical="center" wrapText="1"/>
    </xf>
    <xf numFmtId="4" fontId="12" fillId="0" borderId="0" xfId="0" applyNumberFormat="1" applyFont="1" applyAlignment="1">
      <alignment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4" fontId="12" fillId="6" borderId="10" xfId="0" applyNumberFormat="1" applyFont="1" applyFill="1" applyBorder="1" applyAlignment="1">
      <alignment horizontal="center" vertical="center" wrapText="1"/>
    </xf>
    <xf numFmtId="4" fontId="12" fillId="6" borderId="1" xfId="0" applyNumberFormat="1" applyFont="1" applyFill="1" applyBorder="1" applyAlignment="1">
      <alignment horizontal="center" vertical="center" wrapText="1"/>
    </xf>
    <xf numFmtId="9" fontId="13" fillId="5" borderId="10" xfId="3" applyNumberFormat="1" applyFont="1" applyFill="1" applyBorder="1" applyAlignment="1">
      <alignment horizontal="center" vertical="center" wrapText="1"/>
    </xf>
    <xf numFmtId="9" fontId="13" fillId="4" borderId="21" xfId="30" applyNumberFormat="1" applyFont="1" applyFill="1" applyBorder="1" applyAlignment="1">
      <alignment horizontal="center" vertical="center" wrapText="1"/>
    </xf>
    <xf numFmtId="9" fontId="12" fillId="3" borderId="1" xfId="0" applyNumberFormat="1" applyFont="1" applyFill="1" applyBorder="1" applyAlignment="1">
      <alignment vertical="center" wrapText="1"/>
    </xf>
    <xf numFmtId="9" fontId="13" fillId="4" borderId="17" xfId="30" applyNumberFormat="1" applyFont="1" applyFill="1" applyBorder="1" applyAlignment="1">
      <alignment horizontal="center" vertical="center" wrapText="1"/>
    </xf>
    <xf numFmtId="9" fontId="13" fillId="4" borderId="18" xfId="30" applyNumberFormat="1" applyFont="1" applyFill="1" applyBorder="1" applyAlignment="1">
      <alignment horizontal="center" vertical="center" wrapText="1"/>
    </xf>
    <xf numFmtId="9" fontId="15" fillId="5" borderId="5" xfId="0" applyNumberFormat="1" applyFont="1" applyFill="1" applyBorder="1" applyAlignment="1">
      <alignment horizontal="center" vertical="center"/>
    </xf>
    <xf numFmtId="9" fontId="12" fillId="0" borderId="0" xfId="0" applyNumberFormat="1" applyFont="1" applyAlignment="1">
      <alignment vertical="center" wrapText="1"/>
    </xf>
    <xf numFmtId="0" fontId="13" fillId="0" borderId="57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4" xfId="0" applyFont="1" applyBorder="1" applyAlignment="1">
      <alignment vertical="center" wrapText="1"/>
    </xf>
    <xf numFmtId="0" fontId="13" fillId="0" borderId="27" xfId="0" applyFont="1" applyBorder="1" applyAlignment="1">
      <alignment vertical="center" wrapText="1"/>
    </xf>
    <xf numFmtId="0" fontId="13" fillId="3" borderId="58" xfId="12" applyFont="1" applyFill="1" applyBorder="1" applyAlignment="1">
      <alignment horizontal="left" vertical="center" wrapText="1"/>
    </xf>
    <xf numFmtId="0" fontId="13" fillId="0" borderId="58" xfId="0" applyFont="1" applyBorder="1" applyAlignment="1">
      <alignment vertical="center" wrapText="1"/>
    </xf>
    <xf numFmtId="0" fontId="13" fillId="3" borderId="14" xfId="12" applyFont="1" applyFill="1" applyBorder="1" applyAlignment="1">
      <alignment horizontal="center" vertical="center" wrapText="1"/>
    </xf>
    <xf numFmtId="0" fontId="13" fillId="3" borderId="59" xfId="12" applyFont="1" applyFill="1" applyBorder="1" applyAlignment="1">
      <alignment horizontal="center" vertical="center" wrapText="1"/>
    </xf>
    <xf numFmtId="0" fontId="13" fillId="3" borderId="49" xfId="12" applyFont="1" applyFill="1" applyBorder="1" applyAlignment="1">
      <alignment horizontal="center" vertical="center" wrapText="1"/>
    </xf>
    <xf numFmtId="4" fontId="13" fillId="4" borderId="16" xfId="0" applyNumberFormat="1" applyFont="1" applyFill="1" applyBorder="1" applyAlignment="1">
      <alignment horizontal="center" vertical="center" wrapText="1"/>
    </xf>
    <xf numFmtId="0" fontId="13" fillId="4" borderId="12" xfId="30" applyFont="1" applyFill="1" applyBorder="1" applyAlignment="1">
      <alignment horizontal="center" vertical="center" wrapText="1"/>
    </xf>
  </cellXfs>
  <cellStyles count="31">
    <cellStyle name="Currency 2" xfId="5"/>
    <cellStyle name="Hiperveza 2" xfId="6"/>
    <cellStyle name="Normal" xfId="0" builtinId="0"/>
    <cellStyle name="Normal 10 2" xfId="7"/>
    <cellStyle name="Normal 10 2 2" xfId="8"/>
    <cellStyle name="Normal 10 2 2 2" xfId="9"/>
    <cellStyle name="Normal 10 2 3" xfId="10"/>
    <cellStyle name="Normal 2" xfId="1"/>
    <cellStyle name="Normal 2 2" xfId="2"/>
    <cellStyle name="Normal 2 2 2" xfId="12"/>
    <cellStyle name="Normal 2 3" xfId="11"/>
    <cellStyle name="Normal 3" xfId="13"/>
    <cellStyle name="Normal 37" xfId="14"/>
    <cellStyle name="Normal 4" xfId="15"/>
    <cellStyle name="Normal 5" xfId="4"/>
    <cellStyle name="Normal 6" xfId="30"/>
    <cellStyle name="Normale_332BQ61B" xfId="16"/>
    <cellStyle name="Normalno 2" xfId="17"/>
    <cellStyle name="Normalno 2 2" xfId="18"/>
    <cellStyle name="Normalno 3" xfId="3"/>
    <cellStyle name="Normalno 3 2" xfId="19"/>
    <cellStyle name="Normalno 4" xfId="20"/>
    <cellStyle name="Normalno 5" xfId="21"/>
    <cellStyle name="Normalno 6" xfId="22"/>
    <cellStyle name="Normalno 7" xfId="23"/>
    <cellStyle name="Obično_Ponuda staro" xfId="24"/>
    <cellStyle name="Postotak 2" xfId="25"/>
    <cellStyle name="Stil 1" xfId="26"/>
    <cellStyle name="Valuta 2" xfId="27"/>
    <cellStyle name="Valuta 3" xfId="28"/>
    <cellStyle name="Zarez 2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2"/>
  <sheetViews>
    <sheetView tabSelected="1" zoomScale="66" zoomScaleNormal="66" workbookViewId="0">
      <selection activeCell="C21" sqref="C21:I34"/>
    </sheetView>
  </sheetViews>
  <sheetFormatPr defaultColWidth="8.85546875" defaultRowHeight="16.5"/>
  <cols>
    <col min="1" max="1" width="11.42578125" style="10" customWidth="1"/>
    <col min="2" max="2" width="77.85546875" style="1" bestFit="1" customWidth="1"/>
    <col min="3" max="3" width="16.5703125" style="9" customWidth="1"/>
    <col min="4" max="4" width="15.5703125" style="11" customWidth="1"/>
    <col min="5" max="5" width="11.140625" style="172" bestFit="1" customWidth="1"/>
    <col min="6" max="6" width="13" style="172" bestFit="1" customWidth="1"/>
    <col min="7" max="7" width="12" style="182" bestFit="1" customWidth="1"/>
    <col min="8" max="8" width="13.140625" style="1" customWidth="1"/>
    <col min="9" max="9" width="16" style="1" bestFit="1" customWidth="1"/>
    <col min="10" max="10" width="15.42578125" style="1" customWidth="1"/>
    <col min="11" max="11" width="68" style="1" customWidth="1"/>
    <col min="12" max="16384" width="8.85546875" style="1"/>
  </cols>
  <sheetData>
    <row r="1" spans="1:11" ht="17.25" thickBot="1">
      <c r="A1" s="129" t="s">
        <v>585</v>
      </c>
      <c r="B1" s="130"/>
      <c r="C1" s="130"/>
      <c r="D1" s="130"/>
      <c r="E1" s="130"/>
      <c r="F1" s="130"/>
      <c r="G1" s="130"/>
      <c r="H1" s="130"/>
      <c r="I1" s="130"/>
      <c r="J1" s="130"/>
      <c r="K1" s="17"/>
    </row>
    <row r="2" spans="1:11">
      <c r="A2" s="131" t="s">
        <v>586</v>
      </c>
      <c r="B2" s="132"/>
      <c r="C2" s="132"/>
      <c r="D2" s="132"/>
      <c r="E2" s="132"/>
      <c r="F2" s="132"/>
      <c r="G2" s="132"/>
      <c r="H2" s="132"/>
      <c r="I2" s="132"/>
      <c r="J2" s="132"/>
      <c r="K2" s="133"/>
    </row>
    <row r="3" spans="1:11" s="2" customFormat="1" ht="17.25" thickBot="1">
      <c r="A3" s="134" t="s">
        <v>587</v>
      </c>
      <c r="B3" s="135"/>
      <c r="C3" s="135"/>
      <c r="D3" s="135"/>
      <c r="E3" s="135"/>
      <c r="F3" s="135"/>
      <c r="G3" s="135"/>
      <c r="H3" s="135"/>
      <c r="I3" s="135"/>
      <c r="J3" s="135"/>
      <c r="K3" s="136"/>
    </row>
    <row r="4" spans="1:11" s="2" customFormat="1">
      <c r="A4" s="137" t="s">
        <v>588</v>
      </c>
      <c r="B4" s="138"/>
      <c r="C4" s="138"/>
      <c r="D4" s="138"/>
      <c r="E4" s="138"/>
      <c r="F4" s="138"/>
      <c r="G4" s="138"/>
      <c r="H4" s="138"/>
      <c r="I4" s="138"/>
      <c r="J4" s="138"/>
      <c r="K4" s="139"/>
    </row>
    <row r="5" spans="1:11" s="2" customFormat="1" ht="17.25" thickBot="1">
      <c r="A5" s="140" t="s">
        <v>605</v>
      </c>
      <c r="B5" s="141"/>
      <c r="C5" s="141"/>
      <c r="D5" s="141"/>
      <c r="E5" s="141"/>
      <c r="F5" s="141"/>
      <c r="G5" s="141"/>
      <c r="H5" s="141"/>
      <c r="I5" s="141"/>
      <c r="J5" s="138"/>
      <c r="K5" s="139"/>
    </row>
    <row r="6" spans="1:11" s="2" customFormat="1" ht="50.25" thickBot="1">
      <c r="A6" s="44" t="s">
        <v>589</v>
      </c>
      <c r="B6" s="45" t="s">
        <v>590</v>
      </c>
      <c r="C6" s="46" t="s">
        <v>591</v>
      </c>
      <c r="D6" s="168" t="s">
        <v>592</v>
      </c>
      <c r="E6" s="171" t="s">
        <v>593</v>
      </c>
      <c r="F6" s="169" t="s">
        <v>594</v>
      </c>
      <c r="G6" s="176" t="s">
        <v>595</v>
      </c>
      <c r="H6" s="47" t="s">
        <v>603</v>
      </c>
      <c r="I6" s="48" t="s">
        <v>596</v>
      </c>
      <c r="J6" s="49" t="s">
        <v>597</v>
      </c>
      <c r="K6" s="50" t="s">
        <v>598</v>
      </c>
    </row>
    <row r="7" spans="1:11" s="2" customFormat="1" ht="33">
      <c r="A7" s="51" t="s">
        <v>599</v>
      </c>
      <c r="B7" s="52" t="s">
        <v>324</v>
      </c>
      <c r="C7" s="51" t="s">
        <v>600</v>
      </c>
      <c r="D7" s="53">
        <v>1</v>
      </c>
      <c r="E7" s="170">
        <f>SUM(E8,E20,E35,E41,E48,E54,E61,E71,E77,E89,E113,E118)</f>
        <v>0</v>
      </c>
      <c r="F7" s="54">
        <f>SUM(F8,F20,F35,F41,F48,F54,F61,F71,F77,F89,F113,F118)</f>
        <v>0</v>
      </c>
      <c r="G7" s="177"/>
      <c r="H7" s="55">
        <f>SUM(H8,H20,H35,H41,H48,H54,H61,H71,H77,H89,H113,H118)</f>
        <v>0</v>
      </c>
      <c r="I7" s="54">
        <f>SUM(I8,I20,I35,I41,I48,I54,I61,I71,I77,I89,I113,I118)</f>
        <v>0</v>
      </c>
      <c r="J7" s="53"/>
      <c r="K7" s="56"/>
    </row>
    <row r="8" spans="1:11" s="2" customFormat="1" ht="21" customHeight="1">
      <c r="A8" s="40" t="s">
        <v>0</v>
      </c>
      <c r="B8" s="41" t="s">
        <v>325</v>
      </c>
      <c r="C8" s="57" t="s">
        <v>262</v>
      </c>
      <c r="D8" s="58">
        <v>1</v>
      </c>
      <c r="E8" s="174">
        <v>0</v>
      </c>
      <c r="F8" s="175">
        <f>D8*E8</f>
        <v>0</v>
      </c>
      <c r="G8" s="178"/>
      <c r="H8" s="175">
        <f>F8*G8</f>
        <v>0</v>
      </c>
      <c r="I8" s="173">
        <f>F8+H8</f>
        <v>0</v>
      </c>
      <c r="J8" s="13"/>
      <c r="K8" s="19"/>
    </row>
    <row r="9" spans="1:11" s="2" customFormat="1">
      <c r="A9" s="42" t="s">
        <v>1</v>
      </c>
      <c r="B9" s="43" t="s">
        <v>1071</v>
      </c>
      <c r="C9" s="104"/>
      <c r="D9" s="105"/>
      <c r="E9" s="105"/>
      <c r="F9" s="105"/>
      <c r="G9" s="105"/>
      <c r="H9" s="105"/>
      <c r="I9" s="105"/>
      <c r="J9" s="143"/>
      <c r="K9" s="143"/>
    </row>
    <row r="10" spans="1:11" s="2" customFormat="1">
      <c r="A10" s="42" t="s">
        <v>2</v>
      </c>
      <c r="B10" s="43" t="s">
        <v>326</v>
      </c>
      <c r="C10" s="106"/>
      <c r="D10" s="142"/>
      <c r="E10" s="142"/>
      <c r="F10" s="142"/>
      <c r="G10" s="142"/>
      <c r="H10" s="142"/>
      <c r="I10" s="142"/>
      <c r="J10" s="143"/>
      <c r="K10" s="143"/>
    </row>
    <row r="11" spans="1:11" s="2" customFormat="1">
      <c r="A11" s="42" t="s">
        <v>3</v>
      </c>
      <c r="B11" s="43" t="s">
        <v>327</v>
      </c>
      <c r="C11" s="106"/>
      <c r="D11" s="142"/>
      <c r="E11" s="142"/>
      <c r="F11" s="142"/>
      <c r="G11" s="142"/>
      <c r="H11" s="142"/>
      <c r="I11" s="142"/>
      <c r="J11" s="143"/>
      <c r="K11" s="143"/>
    </row>
    <row r="12" spans="1:11" s="2" customFormat="1">
      <c r="A12" s="42" t="s">
        <v>4</v>
      </c>
      <c r="B12" s="43" t="s">
        <v>328</v>
      </c>
      <c r="C12" s="106"/>
      <c r="D12" s="142"/>
      <c r="E12" s="142"/>
      <c r="F12" s="142"/>
      <c r="G12" s="142"/>
      <c r="H12" s="142"/>
      <c r="I12" s="142"/>
      <c r="J12" s="143"/>
      <c r="K12" s="143"/>
    </row>
    <row r="13" spans="1:11" s="2" customFormat="1">
      <c r="A13" s="42" t="s">
        <v>5</v>
      </c>
      <c r="B13" s="43" t="s">
        <v>329</v>
      </c>
      <c r="C13" s="106"/>
      <c r="D13" s="142"/>
      <c r="E13" s="142"/>
      <c r="F13" s="142"/>
      <c r="G13" s="142"/>
      <c r="H13" s="142"/>
      <c r="I13" s="142"/>
      <c r="J13" s="143"/>
      <c r="K13" s="143"/>
    </row>
    <row r="14" spans="1:11" s="2" customFormat="1">
      <c r="A14" s="42" t="s">
        <v>6</v>
      </c>
      <c r="B14" s="43" t="s">
        <v>330</v>
      </c>
      <c r="C14" s="106"/>
      <c r="D14" s="142"/>
      <c r="E14" s="142"/>
      <c r="F14" s="142"/>
      <c r="G14" s="142"/>
      <c r="H14" s="142"/>
      <c r="I14" s="142"/>
      <c r="J14" s="143"/>
      <c r="K14" s="143"/>
    </row>
    <row r="15" spans="1:11" s="2" customFormat="1">
      <c r="A15" s="42" t="s">
        <v>7</v>
      </c>
      <c r="B15" s="43" t="s">
        <v>331</v>
      </c>
      <c r="C15" s="106"/>
      <c r="D15" s="142"/>
      <c r="E15" s="142"/>
      <c r="F15" s="142"/>
      <c r="G15" s="142"/>
      <c r="H15" s="142"/>
      <c r="I15" s="142"/>
      <c r="J15" s="143"/>
      <c r="K15" s="143"/>
    </row>
    <row r="16" spans="1:11" s="2" customFormat="1">
      <c r="A16" s="42" t="s">
        <v>8</v>
      </c>
      <c r="B16" s="43" t="s">
        <v>1053</v>
      </c>
      <c r="C16" s="106"/>
      <c r="D16" s="142"/>
      <c r="E16" s="142"/>
      <c r="F16" s="142"/>
      <c r="G16" s="142"/>
      <c r="H16" s="142"/>
      <c r="I16" s="142"/>
      <c r="J16" s="143"/>
      <c r="K16" s="143"/>
    </row>
    <row r="17" spans="1:11" s="2" customFormat="1">
      <c r="A17" s="42" t="s">
        <v>9</v>
      </c>
      <c r="B17" s="43" t="s">
        <v>1072</v>
      </c>
      <c r="C17" s="106"/>
      <c r="D17" s="142"/>
      <c r="E17" s="142"/>
      <c r="F17" s="142"/>
      <c r="G17" s="142"/>
      <c r="H17" s="142"/>
      <c r="I17" s="142"/>
      <c r="J17" s="143"/>
      <c r="K17" s="143"/>
    </row>
    <row r="18" spans="1:11" s="2" customFormat="1" ht="60">
      <c r="A18" s="42" t="s">
        <v>364</v>
      </c>
      <c r="B18" s="43" t="s">
        <v>1054</v>
      </c>
      <c r="C18" s="106"/>
      <c r="D18" s="142"/>
      <c r="E18" s="142"/>
      <c r="F18" s="142"/>
      <c r="G18" s="142"/>
      <c r="H18" s="142"/>
      <c r="I18" s="142"/>
      <c r="J18" s="143"/>
      <c r="K18" s="143"/>
    </row>
    <row r="19" spans="1:11" s="2" customFormat="1">
      <c r="A19" s="42" t="s">
        <v>1055</v>
      </c>
      <c r="B19" s="43" t="s">
        <v>332</v>
      </c>
      <c r="C19" s="121"/>
      <c r="D19" s="122"/>
      <c r="E19" s="122"/>
      <c r="F19" s="122"/>
      <c r="G19" s="122"/>
      <c r="H19" s="122"/>
      <c r="I19" s="122"/>
      <c r="J19" s="143"/>
      <c r="K19" s="143"/>
    </row>
    <row r="20" spans="1:11" s="2" customFormat="1" ht="26.25" customHeight="1">
      <c r="A20" s="59" t="s">
        <v>10</v>
      </c>
      <c r="B20" s="41" t="s">
        <v>59</v>
      </c>
      <c r="C20" s="57" t="s">
        <v>262</v>
      </c>
      <c r="D20" s="58">
        <v>1</v>
      </c>
      <c r="E20" s="173">
        <v>0</v>
      </c>
      <c r="F20" s="173">
        <f>D20*E20</f>
        <v>0</v>
      </c>
      <c r="G20" s="178"/>
      <c r="H20" s="175">
        <v>0</v>
      </c>
      <c r="I20" s="175">
        <f>F20+H20</f>
        <v>0</v>
      </c>
      <c r="J20" s="13"/>
      <c r="K20" s="19"/>
    </row>
    <row r="21" spans="1:11" s="2" customFormat="1">
      <c r="A21" s="42" t="s">
        <v>365</v>
      </c>
      <c r="B21" s="43" t="s">
        <v>333</v>
      </c>
      <c r="C21" s="104"/>
      <c r="D21" s="105"/>
      <c r="E21" s="105"/>
      <c r="F21" s="105"/>
      <c r="G21" s="105"/>
      <c r="H21" s="105"/>
      <c r="I21" s="105"/>
      <c r="J21" s="143"/>
      <c r="K21" s="143"/>
    </row>
    <row r="22" spans="1:11" s="2" customFormat="1">
      <c r="A22" s="42" t="s">
        <v>366</v>
      </c>
      <c r="B22" s="43" t="s">
        <v>334</v>
      </c>
      <c r="C22" s="106"/>
      <c r="D22" s="142"/>
      <c r="E22" s="142"/>
      <c r="F22" s="142"/>
      <c r="G22" s="142"/>
      <c r="H22" s="142"/>
      <c r="I22" s="142"/>
      <c r="J22" s="143"/>
      <c r="K22" s="143"/>
    </row>
    <row r="23" spans="1:11" s="2" customFormat="1">
      <c r="A23" s="42" t="s">
        <v>367</v>
      </c>
      <c r="B23" s="43" t="s">
        <v>335</v>
      </c>
      <c r="C23" s="106"/>
      <c r="D23" s="142"/>
      <c r="E23" s="142"/>
      <c r="F23" s="142"/>
      <c r="G23" s="142"/>
      <c r="H23" s="142"/>
      <c r="I23" s="142"/>
      <c r="J23" s="143"/>
      <c r="K23" s="143"/>
    </row>
    <row r="24" spans="1:11" s="2" customFormat="1" ht="60">
      <c r="A24" s="42" t="s">
        <v>368</v>
      </c>
      <c r="B24" s="43" t="s">
        <v>1073</v>
      </c>
      <c r="C24" s="106"/>
      <c r="D24" s="142"/>
      <c r="E24" s="142"/>
      <c r="F24" s="142"/>
      <c r="G24" s="142"/>
      <c r="H24" s="142"/>
      <c r="I24" s="142"/>
      <c r="J24" s="143"/>
      <c r="K24" s="143"/>
    </row>
    <row r="25" spans="1:11" s="2" customFormat="1">
      <c r="A25" s="42" t="s">
        <v>369</v>
      </c>
      <c r="B25" s="43" t="s">
        <v>1074</v>
      </c>
      <c r="C25" s="106"/>
      <c r="D25" s="142"/>
      <c r="E25" s="142"/>
      <c r="F25" s="142"/>
      <c r="G25" s="142"/>
      <c r="H25" s="142"/>
      <c r="I25" s="142"/>
      <c r="J25" s="143"/>
      <c r="K25" s="143"/>
    </row>
    <row r="26" spans="1:11" s="2" customFormat="1">
      <c r="A26" s="42" t="s">
        <v>370</v>
      </c>
      <c r="B26" s="43" t="s">
        <v>1075</v>
      </c>
      <c r="C26" s="106"/>
      <c r="D26" s="142"/>
      <c r="E26" s="142"/>
      <c r="F26" s="142"/>
      <c r="G26" s="142"/>
      <c r="H26" s="142"/>
      <c r="I26" s="142"/>
      <c r="J26" s="143"/>
      <c r="K26" s="143"/>
    </row>
    <row r="27" spans="1:11" s="2" customFormat="1">
      <c r="A27" s="42" t="s">
        <v>371</v>
      </c>
      <c r="B27" s="43" t="s">
        <v>1076</v>
      </c>
      <c r="C27" s="106"/>
      <c r="D27" s="142"/>
      <c r="E27" s="142"/>
      <c r="F27" s="142"/>
      <c r="G27" s="142"/>
      <c r="H27" s="142"/>
      <c r="I27" s="142"/>
      <c r="J27" s="143"/>
      <c r="K27" s="143"/>
    </row>
    <row r="28" spans="1:11" s="2" customFormat="1">
      <c r="A28" s="42" t="s">
        <v>372</v>
      </c>
      <c r="B28" s="43" t="s">
        <v>1077</v>
      </c>
      <c r="C28" s="106"/>
      <c r="D28" s="142"/>
      <c r="E28" s="142"/>
      <c r="F28" s="142"/>
      <c r="G28" s="142"/>
      <c r="H28" s="142"/>
      <c r="I28" s="142"/>
      <c r="J28" s="143"/>
      <c r="K28" s="143"/>
    </row>
    <row r="29" spans="1:11" s="2" customFormat="1">
      <c r="A29" s="42" t="s">
        <v>373</v>
      </c>
      <c r="B29" s="43" t="s">
        <v>336</v>
      </c>
      <c r="C29" s="106"/>
      <c r="D29" s="142"/>
      <c r="E29" s="142"/>
      <c r="F29" s="142"/>
      <c r="G29" s="142"/>
      <c r="H29" s="142"/>
      <c r="I29" s="142"/>
      <c r="J29" s="143"/>
      <c r="K29" s="143"/>
    </row>
    <row r="30" spans="1:11" s="2" customFormat="1">
      <c r="A30" s="42" t="s">
        <v>374</v>
      </c>
      <c r="B30" s="43" t="s">
        <v>1056</v>
      </c>
      <c r="C30" s="106"/>
      <c r="D30" s="142"/>
      <c r="E30" s="142"/>
      <c r="F30" s="142"/>
      <c r="G30" s="142"/>
      <c r="H30" s="142"/>
      <c r="I30" s="142"/>
      <c r="J30" s="143"/>
      <c r="K30" s="143"/>
    </row>
    <row r="31" spans="1:11" s="2" customFormat="1">
      <c r="A31" s="42" t="s">
        <v>375</v>
      </c>
      <c r="B31" s="43" t="s">
        <v>1078</v>
      </c>
      <c r="C31" s="106"/>
      <c r="D31" s="142"/>
      <c r="E31" s="142"/>
      <c r="F31" s="142"/>
      <c r="G31" s="142"/>
      <c r="H31" s="142"/>
      <c r="I31" s="142"/>
      <c r="J31" s="143"/>
      <c r="K31" s="143"/>
    </row>
    <row r="32" spans="1:11" s="2" customFormat="1">
      <c r="A32" s="42" t="s">
        <v>376</v>
      </c>
      <c r="B32" s="43" t="s">
        <v>1079</v>
      </c>
      <c r="C32" s="106"/>
      <c r="D32" s="142"/>
      <c r="E32" s="142"/>
      <c r="F32" s="142"/>
      <c r="G32" s="142"/>
      <c r="H32" s="142"/>
      <c r="I32" s="142"/>
      <c r="J32" s="143"/>
      <c r="K32" s="143"/>
    </row>
    <row r="33" spans="1:11" s="2" customFormat="1">
      <c r="A33" s="42" t="s">
        <v>377</v>
      </c>
      <c r="B33" s="43" t="s">
        <v>1080</v>
      </c>
      <c r="C33" s="106"/>
      <c r="D33" s="142"/>
      <c r="E33" s="142"/>
      <c r="F33" s="142"/>
      <c r="G33" s="142"/>
      <c r="H33" s="142"/>
      <c r="I33" s="142"/>
      <c r="J33" s="143"/>
      <c r="K33" s="143"/>
    </row>
    <row r="34" spans="1:11" s="2" customFormat="1">
      <c r="A34" s="42" t="s">
        <v>378</v>
      </c>
      <c r="B34" s="43" t="s">
        <v>1057</v>
      </c>
      <c r="C34" s="121"/>
      <c r="D34" s="122"/>
      <c r="E34" s="122"/>
      <c r="F34" s="122"/>
      <c r="G34" s="122"/>
      <c r="H34" s="122"/>
      <c r="I34" s="122"/>
      <c r="J34" s="143"/>
      <c r="K34" s="143"/>
    </row>
    <row r="35" spans="1:11" s="2" customFormat="1" ht="31.5" customHeight="1">
      <c r="A35" s="60" t="s">
        <v>11</v>
      </c>
      <c r="B35" s="41" t="s">
        <v>66</v>
      </c>
      <c r="C35" s="61" t="s">
        <v>262</v>
      </c>
      <c r="D35" s="58">
        <v>1</v>
      </c>
      <c r="E35" s="173">
        <v>0</v>
      </c>
      <c r="F35" s="173">
        <f>D35*E35</f>
        <v>0</v>
      </c>
      <c r="G35" s="178"/>
      <c r="H35" s="175">
        <f>F35*G35</f>
        <v>0</v>
      </c>
      <c r="I35" s="175">
        <f>F35+H35</f>
        <v>0</v>
      </c>
      <c r="J35" s="13"/>
      <c r="K35" s="19"/>
    </row>
    <row r="36" spans="1:11" s="2" customFormat="1">
      <c r="A36" s="42" t="s">
        <v>379</v>
      </c>
      <c r="B36" s="43" t="s">
        <v>337</v>
      </c>
      <c r="C36" s="104"/>
      <c r="D36" s="105"/>
      <c r="E36" s="105"/>
      <c r="F36" s="105"/>
      <c r="G36" s="105"/>
      <c r="H36" s="105"/>
      <c r="I36" s="183"/>
      <c r="J36" s="143"/>
      <c r="K36" s="143"/>
    </row>
    <row r="37" spans="1:11" s="2" customFormat="1">
      <c r="A37" s="42" t="s">
        <v>380</v>
      </c>
      <c r="B37" s="43" t="s">
        <v>69</v>
      </c>
      <c r="C37" s="106"/>
      <c r="D37" s="142"/>
      <c r="E37" s="142"/>
      <c r="F37" s="142"/>
      <c r="G37" s="142"/>
      <c r="H37" s="142"/>
      <c r="I37" s="184"/>
      <c r="J37" s="143"/>
      <c r="K37" s="143"/>
    </row>
    <row r="38" spans="1:11" s="2" customFormat="1">
      <c r="A38" s="42" t="s">
        <v>381</v>
      </c>
      <c r="B38" s="43" t="s">
        <v>1081</v>
      </c>
      <c r="C38" s="106"/>
      <c r="D38" s="142"/>
      <c r="E38" s="142"/>
      <c r="F38" s="142"/>
      <c r="G38" s="142"/>
      <c r="H38" s="142"/>
      <c r="I38" s="184"/>
      <c r="J38" s="143"/>
      <c r="K38" s="143"/>
    </row>
    <row r="39" spans="1:11" s="2" customFormat="1">
      <c r="A39" s="42" t="s">
        <v>382</v>
      </c>
      <c r="B39" s="43" t="s">
        <v>1082</v>
      </c>
      <c r="C39" s="106"/>
      <c r="D39" s="142"/>
      <c r="E39" s="142"/>
      <c r="F39" s="142"/>
      <c r="G39" s="142"/>
      <c r="H39" s="142"/>
      <c r="I39" s="184"/>
      <c r="J39" s="143"/>
      <c r="K39" s="143"/>
    </row>
    <row r="40" spans="1:11" s="2" customFormat="1">
      <c r="A40" s="42" t="s">
        <v>383</v>
      </c>
      <c r="B40" s="43" t="s">
        <v>338</v>
      </c>
      <c r="C40" s="121"/>
      <c r="D40" s="122"/>
      <c r="E40" s="122"/>
      <c r="F40" s="122"/>
      <c r="G40" s="122"/>
      <c r="H40" s="122"/>
      <c r="I40" s="185"/>
      <c r="J40" s="143"/>
      <c r="K40" s="143"/>
    </row>
    <row r="41" spans="1:11" s="2" customFormat="1" ht="34.5" customHeight="1">
      <c r="A41" s="60" t="s">
        <v>12</v>
      </c>
      <c r="B41" s="41" t="s">
        <v>339</v>
      </c>
      <c r="C41" s="61" t="s">
        <v>262</v>
      </c>
      <c r="D41" s="58">
        <v>1</v>
      </c>
      <c r="E41" s="173">
        <v>0</v>
      </c>
      <c r="F41" s="173">
        <f>D41*E41</f>
        <v>0</v>
      </c>
      <c r="G41" s="178"/>
      <c r="H41" s="175">
        <f>F41*G41</f>
        <v>0</v>
      </c>
      <c r="I41" s="175">
        <f>SUM(F41+H41)</f>
        <v>0</v>
      </c>
      <c r="J41" s="13"/>
      <c r="K41" s="19"/>
    </row>
    <row r="42" spans="1:11" s="2" customFormat="1">
      <c r="A42" s="42" t="s">
        <v>384</v>
      </c>
      <c r="B42" s="43" t="s">
        <v>1083</v>
      </c>
      <c r="C42" s="104"/>
      <c r="D42" s="105"/>
      <c r="E42" s="105"/>
      <c r="F42" s="105"/>
      <c r="G42" s="105"/>
      <c r="H42" s="105"/>
      <c r="I42" s="105"/>
      <c r="J42" s="143"/>
      <c r="K42" s="143"/>
    </row>
    <row r="43" spans="1:11" s="2" customFormat="1">
      <c r="A43" s="42" t="s">
        <v>385</v>
      </c>
      <c r="B43" s="43" t="s">
        <v>1084</v>
      </c>
      <c r="C43" s="106"/>
      <c r="D43" s="142"/>
      <c r="E43" s="142"/>
      <c r="F43" s="142"/>
      <c r="G43" s="142"/>
      <c r="H43" s="142"/>
      <c r="I43" s="142"/>
      <c r="J43" s="143"/>
      <c r="K43" s="143"/>
    </row>
    <row r="44" spans="1:11" s="2" customFormat="1">
      <c r="A44" s="42" t="s">
        <v>386</v>
      </c>
      <c r="B44" s="43" t="s">
        <v>1085</v>
      </c>
      <c r="C44" s="106"/>
      <c r="D44" s="142"/>
      <c r="E44" s="142"/>
      <c r="F44" s="142"/>
      <c r="G44" s="142"/>
      <c r="H44" s="142"/>
      <c r="I44" s="142"/>
      <c r="J44" s="143"/>
      <c r="K44" s="143"/>
    </row>
    <row r="45" spans="1:11" s="2" customFormat="1">
      <c r="A45" s="42" t="s">
        <v>387</v>
      </c>
      <c r="B45" s="43" t="s">
        <v>1086</v>
      </c>
      <c r="C45" s="106"/>
      <c r="D45" s="142"/>
      <c r="E45" s="142"/>
      <c r="F45" s="142"/>
      <c r="G45" s="142"/>
      <c r="H45" s="142"/>
      <c r="I45" s="142"/>
      <c r="J45" s="143"/>
      <c r="K45" s="143"/>
    </row>
    <row r="46" spans="1:11" s="2" customFormat="1">
      <c r="A46" s="42" t="s">
        <v>388</v>
      </c>
      <c r="B46" s="43" t="s">
        <v>1058</v>
      </c>
      <c r="C46" s="106"/>
      <c r="D46" s="142"/>
      <c r="E46" s="142"/>
      <c r="F46" s="142"/>
      <c r="G46" s="142"/>
      <c r="H46" s="142"/>
      <c r="I46" s="142"/>
      <c r="J46" s="143"/>
      <c r="K46" s="143"/>
    </row>
    <row r="47" spans="1:11" s="2" customFormat="1">
      <c r="A47" s="42" t="s">
        <v>389</v>
      </c>
      <c r="B47" s="43" t="s">
        <v>1087</v>
      </c>
      <c r="C47" s="121"/>
      <c r="D47" s="122"/>
      <c r="E47" s="122"/>
      <c r="F47" s="122"/>
      <c r="G47" s="122"/>
      <c r="H47" s="122"/>
      <c r="I47" s="122"/>
      <c r="J47" s="143"/>
      <c r="K47" s="143"/>
    </row>
    <row r="48" spans="1:11" s="2" customFormat="1" ht="29.25" customHeight="1">
      <c r="A48" s="62" t="s">
        <v>13</v>
      </c>
      <c r="B48" s="41" t="s">
        <v>340</v>
      </c>
      <c r="C48" s="61" t="s">
        <v>262</v>
      </c>
      <c r="D48" s="58">
        <v>1</v>
      </c>
      <c r="E48" s="173">
        <v>0</v>
      </c>
      <c r="F48" s="173">
        <f>D48*E48</f>
        <v>0</v>
      </c>
      <c r="G48" s="178"/>
      <c r="H48" s="175">
        <f>F48*G48</f>
        <v>0</v>
      </c>
      <c r="I48" s="175">
        <f>F48+H48</f>
        <v>0</v>
      </c>
      <c r="J48" s="13"/>
      <c r="K48" s="19"/>
    </row>
    <row r="49" spans="1:11" s="2" customFormat="1">
      <c r="A49" s="42" t="s">
        <v>14</v>
      </c>
      <c r="B49" s="43" t="s">
        <v>1088</v>
      </c>
      <c r="C49" s="104"/>
      <c r="D49" s="105"/>
      <c r="E49" s="105"/>
      <c r="F49" s="105"/>
      <c r="G49" s="105"/>
      <c r="H49" s="105"/>
      <c r="I49" s="105"/>
      <c r="J49" s="143"/>
      <c r="K49" s="143"/>
    </row>
    <row r="50" spans="1:11" s="2" customFormat="1">
      <c r="A50" s="42" t="s">
        <v>15</v>
      </c>
      <c r="B50" s="43" t="s">
        <v>1089</v>
      </c>
      <c r="C50" s="106"/>
      <c r="D50" s="142"/>
      <c r="E50" s="142"/>
      <c r="F50" s="142"/>
      <c r="G50" s="142"/>
      <c r="H50" s="142"/>
      <c r="I50" s="142"/>
      <c r="J50" s="143"/>
      <c r="K50" s="143"/>
    </row>
    <row r="51" spans="1:11" s="2" customFormat="1">
      <c r="A51" s="42" t="s">
        <v>16</v>
      </c>
      <c r="B51" s="43" t="s">
        <v>341</v>
      </c>
      <c r="C51" s="106"/>
      <c r="D51" s="142"/>
      <c r="E51" s="142"/>
      <c r="F51" s="142"/>
      <c r="G51" s="142"/>
      <c r="H51" s="142"/>
      <c r="I51" s="142"/>
      <c r="J51" s="143"/>
      <c r="K51" s="143"/>
    </row>
    <row r="52" spans="1:11" s="2" customFormat="1">
      <c r="A52" s="42" t="s">
        <v>17</v>
      </c>
      <c r="B52" s="43" t="s">
        <v>342</v>
      </c>
      <c r="C52" s="106"/>
      <c r="D52" s="142"/>
      <c r="E52" s="142"/>
      <c r="F52" s="142"/>
      <c r="G52" s="142"/>
      <c r="H52" s="142"/>
      <c r="I52" s="142"/>
      <c r="J52" s="143"/>
      <c r="K52" s="143"/>
    </row>
    <row r="53" spans="1:11" s="2" customFormat="1">
      <c r="A53" s="42" t="s">
        <v>18</v>
      </c>
      <c r="B53" s="43" t="s">
        <v>1059</v>
      </c>
      <c r="C53" s="121"/>
      <c r="D53" s="122"/>
      <c r="E53" s="122"/>
      <c r="F53" s="122"/>
      <c r="G53" s="122"/>
      <c r="H53" s="122"/>
      <c r="I53" s="122"/>
      <c r="J53" s="143"/>
      <c r="K53" s="143"/>
    </row>
    <row r="54" spans="1:11" s="2" customFormat="1" ht="26.25" customHeight="1">
      <c r="A54" s="62" t="s">
        <v>19</v>
      </c>
      <c r="B54" s="41" t="s">
        <v>73</v>
      </c>
      <c r="C54" s="61" t="s">
        <v>262</v>
      </c>
      <c r="D54" s="58">
        <v>1</v>
      </c>
      <c r="E54" s="173">
        <v>0</v>
      </c>
      <c r="F54" s="173">
        <f>D54*E54</f>
        <v>0</v>
      </c>
      <c r="G54" s="178"/>
      <c r="H54" s="175">
        <f>F54*G54</f>
        <v>0</v>
      </c>
      <c r="I54" s="175">
        <f>F54+H54</f>
        <v>0</v>
      </c>
      <c r="J54" s="13"/>
      <c r="K54" s="19"/>
    </row>
    <row r="55" spans="1:11" s="2" customFormat="1">
      <c r="A55" s="42" t="s">
        <v>20</v>
      </c>
      <c r="B55" s="43" t="s">
        <v>1090</v>
      </c>
      <c r="C55" s="104"/>
      <c r="D55" s="105"/>
      <c r="E55" s="105"/>
      <c r="F55" s="105"/>
      <c r="G55" s="105"/>
      <c r="H55" s="105"/>
      <c r="I55" s="105"/>
      <c r="J55" s="143"/>
      <c r="K55" s="143"/>
    </row>
    <row r="56" spans="1:11" s="2" customFormat="1">
      <c r="A56" s="42" t="s">
        <v>21</v>
      </c>
      <c r="B56" s="43" t="s">
        <v>1091</v>
      </c>
      <c r="C56" s="106"/>
      <c r="D56" s="142"/>
      <c r="E56" s="142"/>
      <c r="F56" s="142"/>
      <c r="G56" s="142"/>
      <c r="H56" s="142"/>
      <c r="I56" s="142"/>
      <c r="J56" s="143"/>
      <c r="K56" s="143"/>
    </row>
    <row r="57" spans="1:11" s="2" customFormat="1">
      <c r="A57" s="42" t="s">
        <v>22</v>
      </c>
      <c r="B57" s="43" t="s">
        <v>343</v>
      </c>
      <c r="C57" s="106"/>
      <c r="D57" s="142"/>
      <c r="E57" s="142"/>
      <c r="F57" s="142"/>
      <c r="G57" s="142"/>
      <c r="H57" s="142"/>
      <c r="I57" s="142"/>
      <c r="J57" s="143"/>
      <c r="K57" s="143"/>
    </row>
    <row r="58" spans="1:11" s="2" customFormat="1">
      <c r="A58" s="42" t="s">
        <v>23</v>
      </c>
      <c r="B58" s="43" t="s">
        <v>344</v>
      </c>
      <c r="C58" s="106"/>
      <c r="D58" s="142"/>
      <c r="E58" s="142"/>
      <c r="F58" s="142"/>
      <c r="G58" s="142"/>
      <c r="H58" s="142"/>
      <c r="I58" s="142"/>
      <c r="J58" s="143"/>
      <c r="K58" s="143"/>
    </row>
    <row r="59" spans="1:11" s="2" customFormat="1">
      <c r="A59" s="42" t="s">
        <v>24</v>
      </c>
      <c r="B59" s="43" t="s">
        <v>1060</v>
      </c>
      <c r="C59" s="106"/>
      <c r="D59" s="142"/>
      <c r="E59" s="142"/>
      <c r="F59" s="142"/>
      <c r="G59" s="142"/>
      <c r="H59" s="142"/>
      <c r="I59" s="142"/>
      <c r="J59" s="143"/>
      <c r="K59" s="143"/>
    </row>
    <row r="60" spans="1:11" s="2" customFormat="1">
      <c r="A60" s="42" t="s">
        <v>25</v>
      </c>
      <c r="B60" s="43" t="s">
        <v>1092</v>
      </c>
      <c r="C60" s="121"/>
      <c r="D60" s="122"/>
      <c r="E60" s="122"/>
      <c r="F60" s="122"/>
      <c r="G60" s="122"/>
      <c r="H60" s="122"/>
      <c r="I60" s="122"/>
      <c r="J60" s="143"/>
      <c r="K60" s="143"/>
    </row>
    <row r="61" spans="1:11" s="2" customFormat="1" ht="34.5" customHeight="1">
      <c r="A61" s="63" t="s">
        <v>26</v>
      </c>
      <c r="B61" s="64" t="s">
        <v>74</v>
      </c>
      <c r="C61" s="61" t="s">
        <v>262</v>
      </c>
      <c r="D61" s="58">
        <v>1</v>
      </c>
      <c r="E61" s="173">
        <v>0</v>
      </c>
      <c r="F61" s="173">
        <f>D61*E61</f>
        <v>0</v>
      </c>
      <c r="G61" s="178"/>
      <c r="H61" s="175">
        <f>F61*G61</f>
        <v>0</v>
      </c>
      <c r="I61" s="175">
        <f>F61+H61</f>
        <v>0</v>
      </c>
      <c r="J61" s="13"/>
      <c r="K61" s="19"/>
    </row>
    <row r="62" spans="1:11" s="2" customFormat="1" ht="28.7" customHeight="1">
      <c r="A62" s="42" t="s">
        <v>27</v>
      </c>
      <c r="B62" s="43" t="s">
        <v>1111</v>
      </c>
      <c r="C62" s="104"/>
      <c r="D62" s="105"/>
      <c r="E62" s="105"/>
      <c r="F62" s="105"/>
      <c r="G62" s="105"/>
      <c r="H62" s="105"/>
      <c r="I62" s="105"/>
      <c r="J62" s="143"/>
      <c r="K62" s="143"/>
    </row>
    <row r="63" spans="1:11" s="2" customFormat="1">
      <c r="A63" s="42" t="s">
        <v>28</v>
      </c>
      <c r="B63" s="43" t="s">
        <v>75</v>
      </c>
      <c r="C63" s="106"/>
      <c r="D63" s="142"/>
      <c r="E63" s="142"/>
      <c r="F63" s="142"/>
      <c r="G63" s="142"/>
      <c r="H63" s="142"/>
      <c r="I63" s="142"/>
      <c r="J63" s="143"/>
      <c r="K63" s="143"/>
    </row>
    <row r="64" spans="1:11" s="2" customFormat="1">
      <c r="A64" s="65" t="s">
        <v>29</v>
      </c>
      <c r="B64" s="66" t="s">
        <v>1061</v>
      </c>
      <c r="C64" s="106"/>
      <c r="D64" s="142"/>
      <c r="E64" s="142"/>
      <c r="F64" s="142"/>
      <c r="G64" s="142"/>
      <c r="H64" s="142"/>
      <c r="I64" s="142"/>
      <c r="J64" s="143"/>
      <c r="K64" s="143"/>
    </row>
    <row r="65" spans="1:11" s="2" customFormat="1" ht="31.7" customHeight="1">
      <c r="A65" s="42" t="s">
        <v>30</v>
      </c>
      <c r="B65" s="43" t="s">
        <v>1062</v>
      </c>
      <c r="C65" s="106"/>
      <c r="D65" s="142"/>
      <c r="E65" s="142"/>
      <c r="F65" s="142"/>
      <c r="G65" s="142"/>
      <c r="H65" s="142"/>
      <c r="I65" s="142"/>
      <c r="J65" s="143"/>
      <c r="K65" s="143"/>
    </row>
    <row r="66" spans="1:11" s="2" customFormat="1">
      <c r="A66" s="42" t="s">
        <v>31</v>
      </c>
      <c r="B66" s="43" t="s">
        <v>76</v>
      </c>
      <c r="C66" s="106"/>
      <c r="D66" s="142"/>
      <c r="E66" s="142"/>
      <c r="F66" s="142"/>
      <c r="G66" s="142"/>
      <c r="H66" s="142"/>
      <c r="I66" s="142"/>
      <c r="J66" s="143"/>
      <c r="K66" s="143"/>
    </row>
    <row r="67" spans="1:11" s="2" customFormat="1">
      <c r="A67" s="42" t="s">
        <v>32</v>
      </c>
      <c r="B67" s="43" t="s">
        <v>77</v>
      </c>
      <c r="C67" s="106"/>
      <c r="D67" s="142"/>
      <c r="E67" s="142"/>
      <c r="F67" s="142"/>
      <c r="G67" s="142"/>
      <c r="H67" s="142"/>
      <c r="I67" s="142"/>
      <c r="J67" s="143"/>
      <c r="K67" s="143"/>
    </row>
    <row r="68" spans="1:11" s="2" customFormat="1">
      <c r="A68" s="42" t="s">
        <v>33</v>
      </c>
      <c r="B68" s="43" t="s">
        <v>1063</v>
      </c>
      <c r="C68" s="106"/>
      <c r="D68" s="142"/>
      <c r="E68" s="142"/>
      <c r="F68" s="142"/>
      <c r="G68" s="142"/>
      <c r="H68" s="142"/>
      <c r="I68" s="142"/>
      <c r="J68" s="143"/>
      <c r="K68" s="143"/>
    </row>
    <row r="69" spans="1:11" s="2" customFormat="1">
      <c r="A69" s="42" t="s">
        <v>34</v>
      </c>
      <c r="B69" s="43" t="s">
        <v>345</v>
      </c>
      <c r="C69" s="106"/>
      <c r="D69" s="142"/>
      <c r="E69" s="142"/>
      <c r="F69" s="142"/>
      <c r="G69" s="142"/>
      <c r="H69" s="142"/>
      <c r="I69" s="142"/>
      <c r="J69" s="143"/>
      <c r="K69" s="143"/>
    </row>
    <row r="70" spans="1:11" s="2" customFormat="1">
      <c r="A70" s="42" t="s">
        <v>35</v>
      </c>
      <c r="B70" s="43" t="s">
        <v>1064</v>
      </c>
      <c r="C70" s="121"/>
      <c r="D70" s="122"/>
      <c r="E70" s="122"/>
      <c r="F70" s="122"/>
      <c r="G70" s="122"/>
      <c r="H70" s="122"/>
      <c r="I70" s="122"/>
      <c r="J70" s="143"/>
      <c r="K70" s="143"/>
    </row>
    <row r="71" spans="1:11" s="2" customFormat="1" ht="40.5" customHeight="1">
      <c r="A71" s="59" t="s">
        <v>36</v>
      </c>
      <c r="B71" s="41" t="s">
        <v>78</v>
      </c>
      <c r="C71" s="61" t="s">
        <v>262</v>
      </c>
      <c r="D71" s="58">
        <v>1</v>
      </c>
      <c r="E71" s="173">
        <v>0</v>
      </c>
      <c r="F71" s="173">
        <f>D71*E71</f>
        <v>0</v>
      </c>
      <c r="G71" s="178"/>
      <c r="H71" s="175">
        <f>F71*G71</f>
        <v>0</v>
      </c>
      <c r="I71" s="175">
        <f>F71+H71</f>
        <v>0</v>
      </c>
      <c r="J71" s="13"/>
      <c r="K71" s="19"/>
    </row>
    <row r="72" spans="1:11" s="2" customFormat="1" ht="46.7" customHeight="1">
      <c r="A72" s="42" t="s">
        <v>37</v>
      </c>
      <c r="B72" s="43" t="s">
        <v>1065</v>
      </c>
      <c r="C72" s="104"/>
      <c r="D72" s="105"/>
      <c r="E72" s="105"/>
      <c r="F72" s="105"/>
      <c r="G72" s="105"/>
      <c r="H72" s="105"/>
      <c r="I72" s="105"/>
      <c r="J72" s="143"/>
      <c r="K72" s="143"/>
    </row>
    <row r="73" spans="1:11" s="2" customFormat="1">
      <c r="A73" s="42" t="s">
        <v>38</v>
      </c>
      <c r="B73" s="43" t="s">
        <v>1094</v>
      </c>
      <c r="C73" s="106"/>
      <c r="D73" s="142"/>
      <c r="E73" s="142"/>
      <c r="F73" s="142"/>
      <c r="G73" s="142"/>
      <c r="H73" s="142"/>
      <c r="I73" s="142"/>
      <c r="J73" s="143"/>
      <c r="K73" s="143"/>
    </row>
    <row r="74" spans="1:11" s="2" customFormat="1">
      <c r="A74" s="42" t="s">
        <v>390</v>
      </c>
      <c r="B74" s="43" t="s">
        <v>346</v>
      </c>
      <c r="C74" s="106"/>
      <c r="D74" s="142"/>
      <c r="E74" s="142"/>
      <c r="F74" s="142"/>
      <c r="G74" s="142"/>
      <c r="H74" s="142"/>
      <c r="I74" s="142"/>
      <c r="J74" s="143"/>
      <c r="K74" s="143"/>
    </row>
    <row r="75" spans="1:11" s="2" customFormat="1">
      <c r="A75" s="42" t="s">
        <v>391</v>
      </c>
      <c r="B75" s="43" t="s">
        <v>347</v>
      </c>
      <c r="C75" s="106"/>
      <c r="D75" s="142"/>
      <c r="E75" s="142"/>
      <c r="F75" s="142"/>
      <c r="G75" s="142"/>
      <c r="H75" s="142"/>
      <c r="I75" s="142"/>
      <c r="J75" s="143"/>
      <c r="K75" s="143"/>
    </row>
    <row r="76" spans="1:11" s="2" customFormat="1" ht="30">
      <c r="A76" s="42" t="s">
        <v>392</v>
      </c>
      <c r="B76" s="43" t="s">
        <v>1093</v>
      </c>
      <c r="C76" s="121"/>
      <c r="D76" s="122"/>
      <c r="E76" s="122"/>
      <c r="F76" s="122"/>
      <c r="G76" s="122"/>
      <c r="H76" s="122"/>
      <c r="I76" s="122"/>
      <c r="J76" s="143"/>
      <c r="K76" s="143"/>
    </row>
    <row r="77" spans="1:11" s="2" customFormat="1" ht="37.5" customHeight="1">
      <c r="A77" s="59" t="s">
        <v>39</v>
      </c>
      <c r="B77" s="41" t="s">
        <v>79</v>
      </c>
      <c r="C77" s="61" t="s">
        <v>600</v>
      </c>
      <c r="D77" s="58">
        <v>1</v>
      </c>
      <c r="E77" s="173">
        <v>0</v>
      </c>
      <c r="F77" s="173">
        <f>D77*E77</f>
        <v>0</v>
      </c>
      <c r="G77" s="178"/>
      <c r="H77" s="175">
        <f>F77*G77</f>
        <v>0</v>
      </c>
      <c r="I77" s="175">
        <f>F77+H77</f>
        <v>0</v>
      </c>
      <c r="J77" s="13"/>
      <c r="K77" s="19"/>
    </row>
    <row r="78" spans="1:11" s="2" customFormat="1">
      <c r="A78" s="42" t="s">
        <v>40</v>
      </c>
      <c r="B78" s="43" t="s">
        <v>348</v>
      </c>
      <c r="C78" s="104"/>
      <c r="D78" s="105"/>
      <c r="E78" s="105"/>
      <c r="F78" s="105"/>
      <c r="G78" s="105"/>
      <c r="H78" s="105"/>
      <c r="I78" s="105"/>
      <c r="J78" s="143"/>
      <c r="K78" s="143"/>
    </row>
    <row r="79" spans="1:11" s="2" customFormat="1">
      <c r="A79" s="42" t="s">
        <v>41</v>
      </c>
      <c r="B79" s="43" t="s">
        <v>349</v>
      </c>
      <c r="C79" s="106"/>
      <c r="D79" s="142"/>
      <c r="E79" s="142"/>
      <c r="F79" s="142"/>
      <c r="G79" s="142"/>
      <c r="H79" s="142"/>
      <c r="I79" s="142"/>
      <c r="J79" s="143"/>
      <c r="K79" s="143"/>
    </row>
    <row r="80" spans="1:11" s="2" customFormat="1">
      <c r="A80" s="42" t="s">
        <v>42</v>
      </c>
      <c r="B80" s="43" t="s">
        <v>1066</v>
      </c>
      <c r="C80" s="106"/>
      <c r="D80" s="142"/>
      <c r="E80" s="142"/>
      <c r="F80" s="142"/>
      <c r="G80" s="142"/>
      <c r="H80" s="142"/>
      <c r="I80" s="142"/>
      <c r="J80" s="143"/>
      <c r="K80" s="143"/>
    </row>
    <row r="81" spans="1:11" s="2" customFormat="1">
      <c r="A81" s="42" t="s">
        <v>43</v>
      </c>
      <c r="B81" s="43" t="s">
        <v>350</v>
      </c>
      <c r="C81" s="106"/>
      <c r="D81" s="142"/>
      <c r="E81" s="142"/>
      <c r="F81" s="142"/>
      <c r="G81" s="142"/>
      <c r="H81" s="142"/>
      <c r="I81" s="142"/>
      <c r="J81" s="143"/>
      <c r="K81" s="143"/>
    </row>
    <row r="82" spans="1:11" s="2" customFormat="1" ht="30">
      <c r="A82" s="42" t="s">
        <v>44</v>
      </c>
      <c r="B82" s="43" t="s">
        <v>1095</v>
      </c>
      <c r="C82" s="106"/>
      <c r="D82" s="142"/>
      <c r="E82" s="142"/>
      <c r="F82" s="142"/>
      <c r="G82" s="142"/>
      <c r="H82" s="142"/>
      <c r="I82" s="142"/>
      <c r="J82" s="143"/>
      <c r="K82" s="143"/>
    </row>
    <row r="83" spans="1:11" s="2" customFormat="1" ht="30">
      <c r="A83" s="42" t="s">
        <v>393</v>
      </c>
      <c r="B83" s="43" t="s">
        <v>351</v>
      </c>
      <c r="C83" s="106"/>
      <c r="D83" s="142"/>
      <c r="E83" s="142"/>
      <c r="F83" s="142"/>
      <c r="G83" s="142"/>
      <c r="H83" s="142"/>
      <c r="I83" s="142"/>
      <c r="J83" s="143"/>
      <c r="K83" s="143"/>
    </row>
    <row r="84" spans="1:11" s="2" customFormat="1" ht="50.45" customHeight="1">
      <c r="A84" s="42" t="s">
        <v>394</v>
      </c>
      <c r="B84" s="43" t="s">
        <v>1067</v>
      </c>
      <c r="C84" s="106"/>
      <c r="D84" s="142"/>
      <c r="E84" s="142"/>
      <c r="F84" s="142"/>
      <c r="G84" s="142"/>
      <c r="H84" s="142"/>
      <c r="I84" s="142"/>
      <c r="J84" s="143"/>
      <c r="K84" s="143"/>
    </row>
    <row r="85" spans="1:11" s="2" customFormat="1">
      <c r="A85" s="42" t="s">
        <v>395</v>
      </c>
      <c r="B85" s="43" t="s">
        <v>80</v>
      </c>
      <c r="C85" s="106"/>
      <c r="D85" s="142"/>
      <c r="E85" s="142"/>
      <c r="F85" s="142"/>
      <c r="G85" s="142"/>
      <c r="H85" s="142"/>
      <c r="I85" s="142"/>
      <c r="J85" s="143"/>
      <c r="K85" s="143"/>
    </row>
    <row r="86" spans="1:11" s="2" customFormat="1">
      <c r="A86" s="42" t="s">
        <v>396</v>
      </c>
      <c r="B86" s="43" t="s">
        <v>352</v>
      </c>
      <c r="C86" s="106"/>
      <c r="D86" s="142"/>
      <c r="E86" s="142"/>
      <c r="F86" s="142"/>
      <c r="G86" s="142"/>
      <c r="H86" s="142"/>
      <c r="I86" s="142"/>
      <c r="J86" s="143"/>
      <c r="K86" s="143"/>
    </row>
    <row r="87" spans="1:11" s="2" customFormat="1">
      <c r="A87" s="42" t="s">
        <v>397</v>
      </c>
      <c r="B87" s="43" t="s">
        <v>353</v>
      </c>
      <c r="C87" s="106"/>
      <c r="D87" s="142"/>
      <c r="E87" s="142"/>
      <c r="F87" s="142"/>
      <c r="G87" s="142"/>
      <c r="H87" s="142"/>
      <c r="I87" s="142"/>
      <c r="J87" s="143"/>
      <c r="K87" s="143"/>
    </row>
    <row r="88" spans="1:11" s="2" customFormat="1">
      <c r="A88" s="42" t="s">
        <v>398</v>
      </c>
      <c r="B88" s="43" t="s">
        <v>354</v>
      </c>
      <c r="C88" s="121"/>
      <c r="D88" s="122"/>
      <c r="E88" s="122"/>
      <c r="F88" s="122"/>
      <c r="G88" s="122"/>
      <c r="H88" s="122"/>
      <c r="I88" s="122"/>
      <c r="J88" s="143"/>
      <c r="K88" s="143"/>
    </row>
    <row r="89" spans="1:11" s="2" customFormat="1" ht="39.75" customHeight="1">
      <c r="A89" s="59" t="s">
        <v>45</v>
      </c>
      <c r="B89" s="59" t="s">
        <v>355</v>
      </c>
      <c r="C89" s="61" t="s">
        <v>600</v>
      </c>
      <c r="D89" s="58">
        <v>1</v>
      </c>
      <c r="E89" s="173">
        <v>0</v>
      </c>
      <c r="F89" s="173">
        <f>D89*E89</f>
        <v>0</v>
      </c>
      <c r="G89" s="178"/>
      <c r="H89" s="175">
        <f>F89*G89</f>
        <v>0</v>
      </c>
      <c r="I89" s="175">
        <f>F89+H89</f>
        <v>0</v>
      </c>
      <c r="J89" s="13"/>
      <c r="K89" s="19"/>
    </row>
    <row r="90" spans="1:11" s="2" customFormat="1" ht="30">
      <c r="A90" s="42" t="s">
        <v>399</v>
      </c>
      <c r="B90" s="43" t="s">
        <v>606</v>
      </c>
      <c r="C90" s="104"/>
      <c r="D90" s="105"/>
      <c r="E90" s="105"/>
      <c r="F90" s="105"/>
      <c r="G90" s="105"/>
      <c r="H90" s="105"/>
      <c r="I90" s="105"/>
      <c r="J90" s="143"/>
      <c r="K90" s="143"/>
    </row>
    <row r="91" spans="1:11" s="2" customFormat="1">
      <c r="A91" s="42" t="s">
        <v>400</v>
      </c>
      <c r="B91" s="43" t="s">
        <v>356</v>
      </c>
      <c r="C91" s="106"/>
      <c r="D91" s="142"/>
      <c r="E91" s="142"/>
      <c r="F91" s="142"/>
      <c r="G91" s="142"/>
      <c r="H91" s="142"/>
      <c r="I91" s="142"/>
      <c r="J91" s="143"/>
      <c r="K91" s="143"/>
    </row>
    <row r="92" spans="1:11" s="2" customFormat="1">
      <c r="A92" s="42" t="s">
        <v>401</v>
      </c>
      <c r="B92" s="43" t="s">
        <v>1096</v>
      </c>
      <c r="C92" s="106"/>
      <c r="D92" s="142"/>
      <c r="E92" s="142"/>
      <c r="F92" s="142"/>
      <c r="G92" s="142"/>
      <c r="H92" s="142"/>
      <c r="I92" s="142"/>
      <c r="J92" s="143"/>
      <c r="K92" s="143"/>
    </row>
    <row r="93" spans="1:11" s="2" customFormat="1" ht="33.6" customHeight="1">
      <c r="A93" s="42" t="s">
        <v>402</v>
      </c>
      <c r="B93" s="43" t="s">
        <v>1097</v>
      </c>
      <c r="C93" s="106"/>
      <c r="D93" s="142"/>
      <c r="E93" s="142"/>
      <c r="F93" s="142"/>
      <c r="G93" s="142"/>
      <c r="H93" s="142"/>
      <c r="I93" s="142"/>
      <c r="J93" s="143"/>
      <c r="K93" s="143"/>
    </row>
    <row r="94" spans="1:11" s="2" customFormat="1">
      <c r="A94" s="42" t="s">
        <v>403</v>
      </c>
      <c r="B94" s="43" t="s">
        <v>357</v>
      </c>
      <c r="C94" s="106"/>
      <c r="D94" s="142"/>
      <c r="E94" s="142"/>
      <c r="F94" s="142"/>
      <c r="G94" s="142"/>
      <c r="H94" s="142"/>
      <c r="I94" s="142"/>
      <c r="J94" s="143"/>
      <c r="K94" s="143"/>
    </row>
    <row r="95" spans="1:11" s="2" customFormat="1">
      <c r="A95" s="42" t="s">
        <v>404</v>
      </c>
      <c r="B95" s="43" t="s">
        <v>1098</v>
      </c>
      <c r="C95" s="106"/>
      <c r="D95" s="142"/>
      <c r="E95" s="142"/>
      <c r="F95" s="142"/>
      <c r="G95" s="142"/>
      <c r="H95" s="142"/>
      <c r="I95" s="142"/>
      <c r="J95" s="143"/>
      <c r="K95" s="143"/>
    </row>
    <row r="96" spans="1:11" s="2" customFormat="1" ht="30">
      <c r="A96" s="42" t="s">
        <v>405</v>
      </c>
      <c r="B96" s="43" t="s">
        <v>1099</v>
      </c>
      <c r="C96" s="106"/>
      <c r="D96" s="142"/>
      <c r="E96" s="142"/>
      <c r="F96" s="142"/>
      <c r="G96" s="142"/>
      <c r="H96" s="142"/>
      <c r="I96" s="142"/>
      <c r="J96" s="143"/>
      <c r="K96" s="143"/>
    </row>
    <row r="97" spans="1:11" s="2" customFormat="1" ht="30">
      <c r="A97" s="42" t="s">
        <v>406</v>
      </c>
      <c r="B97" s="43" t="s">
        <v>1100</v>
      </c>
      <c r="C97" s="106"/>
      <c r="D97" s="142"/>
      <c r="E97" s="142"/>
      <c r="F97" s="142"/>
      <c r="G97" s="142"/>
      <c r="H97" s="142"/>
      <c r="I97" s="142"/>
      <c r="J97" s="143"/>
      <c r="K97" s="143"/>
    </row>
    <row r="98" spans="1:11" s="2" customFormat="1">
      <c r="A98" s="42" t="s">
        <v>407</v>
      </c>
      <c r="B98" s="43" t="s">
        <v>358</v>
      </c>
      <c r="C98" s="106"/>
      <c r="D98" s="142"/>
      <c r="E98" s="142"/>
      <c r="F98" s="142"/>
      <c r="G98" s="142"/>
      <c r="H98" s="142"/>
      <c r="I98" s="142"/>
      <c r="J98" s="143"/>
      <c r="K98" s="143"/>
    </row>
    <row r="99" spans="1:11" s="2" customFormat="1">
      <c r="A99" s="42" t="s">
        <v>408</v>
      </c>
      <c r="B99" s="43" t="s">
        <v>359</v>
      </c>
      <c r="C99" s="106"/>
      <c r="D99" s="142"/>
      <c r="E99" s="142"/>
      <c r="F99" s="142"/>
      <c r="G99" s="142"/>
      <c r="H99" s="142"/>
      <c r="I99" s="142"/>
      <c r="J99" s="143"/>
      <c r="K99" s="143"/>
    </row>
    <row r="100" spans="1:11" s="2" customFormat="1" ht="35.450000000000003" customHeight="1">
      <c r="A100" s="42" t="s">
        <v>409</v>
      </c>
      <c r="B100" s="43" t="s">
        <v>1101</v>
      </c>
      <c r="C100" s="106"/>
      <c r="D100" s="142"/>
      <c r="E100" s="142"/>
      <c r="F100" s="142"/>
      <c r="G100" s="142"/>
      <c r="H100" s="142"/>
      <c r="I100" s="142"/>
      <c r="J100" s="143"/>
      <c r="K100" s="143"/>
    </row>
    <row r="101" spans="1:11" s="2" customFormat="1">
      <c r="A101" s="42" t="s">
        <v>410</v>
      </c>
      <c r="B101" s="43" t="s">
        <v>360</v>
      </c>
      <c r="C101" s="106"/>
      <c r="D101" s="142"/>
      <c r="E101" s="142"/>
      <c r="F101" s="142"/>
      <c r="G101" s="142"/>
      <c r="H101" s="142"/>
      <c r="I101" s="142"/>
      <c r="J101" s="143"/>
      <c r="K101" s="143"/>
    </row>
    <row r="102" spans="1:11" s="2" customFormat="1">
      <c r="A102" s="42" t="s">
        <v>411</v>
      </c>
      <c r="B102" s="43" t="s">
        <v>358</v>
      </c>
      <c r="C102" s="106"/>
      <c r="D102" s="142"/>
      <c r="E102" s="142"/>
      <c r="F102" s="142"/>
      <c r="G102" s="142"/>
      <c r="H102" s="142"/>
      <c r="I102" s="142"/>
      <c r="J102" s="143"/>
      <c r="K102" s="143"/>
    </row>
    <row r="103" spans="1:11" s="2" customFormat="1">
      <c r="A103" s="42" t="s">
        <v>412</v>
      </c>
      <c r="B103" s="43" t="s">
        <v>361</v>
      </c>
      <c r="C103" s="106"/>
      <c r="D103" s="142"/>
      <c r="E103" s="142"/>
      <c r="F103" s="142"/>
      <c r="G103" s="142"/>
      <c r="H103" s="142"/>
      <c r="I103" s="142"/>
      <c r="J103" s="143"/>
      <c r="K103" s="143"/>
    </row>
    <row r="104" spans="1:11" s="2" customFormat="1" ht="45">
      <c r="A104" s="42" t="s">
        <v>413</v>
      </c>
      <c r="B104" s="43" t="s">
        <v>1102</v>
      </c>
      <c r="C104" s="106"/>
      <c r="D104" s="142"/>
      <c r="E104" s="142"/>
      <c r="F104" s="142"/>
      <c r="G104" s="142"/>
      <c r="H104" s="142"/>
      <c r="I104" s="142"/>
      <c r="J104" s="143"/>
      <c r="K104" s="143"/>
    </row>
    <row r="105" spans="1:11" s="2" customFormat="1">
      <c r="A105" s="42" t="s">
        <v>414</v>
      </c>
      <c r="B105" s="43" t="s">
        <v>362</v>
      </c>
      <c r="C105" s="106"/>
      <c r="D105" s="142"/>
      <c r="E105" s="142"/>
      <c r="F105" s="142"/>
      <c r="G105" s="142"/>
      <c r="H105" s="142"/>
      <c r="I105" s="142"/>
      <c r="J105" s="143"/>
      <c r="K105" s="143"/>
    </row>
    <row r="106" spans="1:11" s="2" customFormat="1">
      <c r="A106" s="42" t="s">
        <v>415</v>
      </c>
      <c r="B106" s="43" t="s">
        <v>1103</v>
      </c>
      <c r="C106" s="106"/>
      <c r="D106" s="142"/>
      <c r="E106" s="142"/>
      <c r="F106" s="142"/>
      <c r="G106" s="142"/>
      <c r="H106" s="142"/>
      <c r="I106" s="142"/>
      <c r="J106" s="143"/>
      <c r="K106" s="143"/>
    </row>
    <row r="107" spans="1:11" s="2" customFormat="1">
      <c r="A107" s="42" t="s">
        <v>416</v>
      </c>
      <c r="B107" s="43" t="s">
        <v>363</v>
      </c>
      <c r="C107" s="106"/>
      <c r="D107" s="142"/>
      <c r="E107" s="142"/>
      <c r="F107" s="142"/>
      <c r="G107" s="142"/>
      <c r="H107" s="142"/>
      <c r="I107" s="142"/>
      <c r="J107" s="143"/>
      <c r="K107" s="143"/>
    </row>
    <row r="108" spans="1:11" s="2" customFormat="1" ht="30">
      <c r="A108" s="42" t="s">
        <v>417</v>
      </c>
      <c r="B108" s="43" t="s">
        <v>1104</v>
      </c>
      <c r="C108" s="106"/>
      <c r="D108" s="142"/>
      <c r="E108" s="142"/>
      <c r="F108" s="142"/>
      <c r="G108" s="142"/>
      <c r="H108" s="142"/>
      <c r="I108" s="142"/>
      <c r="J108" s="143"/>
      <c r="K108" s="143"/>
    </row>
    <row r="109" spans="1:11" s="2" customFormat="1">
      <c r="A109" s="42" t="s">
        <v>418</v>
      </c>
      <c r="B109" s="43" t="s">
        <v>1105</v>
      </c>
      <c r="C109" s="106"/>
      <c r="D109" s="142"/>
      <c r="E109" s="142"/>
      <c r="F109" s="142"/>
      <c r="G109" s="142"/>
      <c r="H109" s="142"/>
      <c r="I109" s="142"/>
      <c r="J109" s="143"/>
      <c r="K109" s="143"/>
    </row>
    <row r="110" spans="1:11" s="2" customFormat="1" ht="30">
      <c r="A110" s="42" t="s">
        <v>419</v>
      </c>
      <c r="B110" s="43" t="s">
        <v>1106</v>
      </c>
      <c r="C110" s="106"/>
      <c r="D110" s="142"/>
      <c r="E110" s="142"/>
      <c r="F110" s="142"/>
      <c r="G110" s="142"/>
      <c r="H110" s="142"/>
      <c r="I110" s="142"/>
      <c r="J110" s="143"/>
      <c r="K110" s="143"/>
    </row>
    <row r="111" spans="1:11" s="2" customFormat="1" ht="30">
      <c r="A111" s="42" t="s">
        <v>420</v>
      </c>
      <c r="B111" s="43" t="s">
        <v>1107</v>
      </c>
      <c r="C111" s="106"/>
      <c r="D111" s="142"/>
      <c r="E111" s="142"/>
      <c r="F111" s="142"/>
      <c r="G111" s="142"/>
      <c r="H111" s="142"/>
      <c r="I111" s="142"/>
      <c r="J111" s="143"/>
      <c r="K111" s="143"/>
    </row>
    <row r="112" spans="1:11" s="2" customFormat="1" ht="44.45" customHeight="1">
      <c r="A112" s="42" t="s">
        <v>421</v>
      </c>
      <c r="B112" s="43" t="s">
        <v>1108</v>
      </c>
      <c r="C112" s="121"/>
      <c r="D112" s="122"/>
      <c r="E112" s="122"/>
      <c r="F112" s="122"/>
      <c r="G112" s="122"/>
      <c r="H112" s="122"/>
      <c r="I112" s="122"/>
      <c r="J112" s="143"/>
      <c r="K112" s="143"/>
    </row>
    <row r="113" spans="1:11" s="2" customFormat="1" ht="27.75" customHeight="1">
      <c r="A113" s="60" t="s">
        <v>46</v>
      </c>
      <c r="B113" s="41" t="s">
        <v>81</v>
      </c>
      <c r="C113" s="61" t="s">
        <v>600</v>
      </c>
      <c r="D113" s="58">
        <v>1</v>
      </c>
      <c r="E113" s="173">
        <v>0</v>
      </c>
      <c r="F113" s="173">
        <f>D113*E113</f>
        <v>0</v>
      </c>
      <c r="G113" s="178"/>
      <c r="H113" s="175">
        <f>F113*G113</f>
        <v>0</v>
      </c>
      <c r="I113" s="175">
        <f>F113+H113</f>
        <v>0</v>
      </c>
      <c r="J113" s="13"/>
      <c r="K113" s="19"/>
    </row>
    <row r="114" spans="1:11" s="2" customFormat="1">
      <c r="A114" s="42" t="s">
        <v>47</v>
      </c>
      <c r="B114" s="43" t="s">
        <v>1112</v>
      </c>
      <c r="C114" s="104"/>
      <c r="D114" s="105"/>
      <c r="E114" s="105"/>
      <c r="F114" s="105"/>
      <c r="G114" s="105"/>
      <c r="H114" s="105"/>
      <c r="I114" s="105"/>
      <c r="J114" s="143"/>
      <c r="K114" s="143"/>
    </row>
    <row r="115" spans="1:11" s="2" customFormat="1">
      <c r="A115" s="42" t="s">
        <v>48</v>
      </c>
      <c r="B115" s="43" t="s">
        <v>82</v>
      </c>
      <c r="C115" s="106"/>
      <c r="D115" s="142"/>
      <c r="E115" s="142"/>
      <c r="F115" s="142"/>
      <c r="G115" s="142"/>
      <c r="H115" s="142"/>
      <c r="I115" s="142"/>
      <c r="J115" s="143"/>
      <c r="K115" s="143"/>
    </row>
    <row r="116" spans="1:11" s="2" customFormat="1">
      <c r="A116" s="42" t="s">
        <v>49</v>
      </c>
      <c r="B116" s="43" t="s">
        <v>83</v>
      </c>
      <c r="C116" s="106"/>
      <c r="D116" s="142"/>
      <c r="E116" s="142"/>
      <c r="F116" s="142"/>
      <c r="G116" s="142"/>
      <c r="H116" s="142"/>
      <c r="I116" s="142"/>
      <c r="J116" s="143"/>
      <c r="K116" s="143"/>
    </row>
    <row r="117" spans="1:11">
      <c r="A117" s="42" t="s">
        <v>422</v>
      </c>
      <c r="B117" s="43" t="s">
        <v>1109</v>
      </c>
      <c r="C117" s="121"/>
      <c r="D117" s="122"/>
      <c r="E117" s="122"/>
      <c r="F117" s="122"/>
      <c r="G117" s="122"/>
      <c r="H117" s="122"/>
      <c r="I117" s="122"/>
      <c r="J117" s="143"/>
      <c r="K117" s="143"/>
    </row>
    <row r="118" spans="1:11" ht="24.75" customHeight="1">
      <c r="A118" s="60" t="s">
        <v>50</v>
      </c>
      <c r="B118" s="41" t="s">
        <v>84</v>
      </c>
      <c r="C118" s="61" t="s">
        <v>600</v>
      </c>
      <c r="D118" s="58">
        <v>1</v>
      </c>
      <c r="E118" s="173">
        <v>0</v>
      </c>
      <c r="F118" s="173">
        <f>D118*E118</f>
        <v>0</v>
      </c>
      <c r="G118" s="178"/>
      <c r="H118" s="175">
        <f>F118*G118</f>
        <v>0</v>
      </c>
      <c r="I118" s="175">
        <f>F118+H118</f>
        <v>0</v>
      </c>
      <c r="J118" s="13"/>
      <c r="K118" s="19"/>
    </row>
    <row r="119" spans="1:11">
      <c r="A119" s="42" t="s">
        <v>51</v>
      </c>
      <c r="B119" s="43" t="s">
        <v>85</v>
      </c>
      <c r="C119" s="104"/>
      <c r="D119" s="105"/>
      <c r="E119" s="105"/>
      <c r="F119" s="105"/>
      <c r="G119" s="105"/>
      <c r="H119" s="105"/>
      <c r="I119" s="105"/>
      <c r="J119" s="143"/>
      <c r="K119" s="143"/>
    </row>
    <row r="120" spans="1:11" ht="30">
      <c r="A120" s="42" t="s">
        <v>52</v>
      </c>
      <c r="B120" s="43" t="s">
        <v>1110</v>
      </c>
      <c r="C120" s="106"/>
      <c r="D120" s="142"/>
      <c r="E120" s="142"/>
      <c r="F120" s="142"/>
      <c r="G120" s="142"/>
      <c r="H120" s="142"/>
      <c r="I120" s="142"/>
      <c r="J120" s="143"/>
      <c r="K120" s="143"/>
    </row>
    <row r="121" spans="1:11" ht="17.25" thickBot="1">
      <c r="A121" s="42" t="s">
        <v>53</v>
      </c>
      <c r="B121" s="43" t="s">
        <v>1068</v>
      </c>
      <c r="C121" s="107"/>
      <c r="D121" s="108"/>
      <c r="E121" s="108"/>
      <c r="F121" s="108"/>
      <c r="G121" s="108"/>
      <c r="H121" s="108"/>
      <c r="I121" s="108"/>
      <c r="J121" s="143"/>
      <c r="K121" s="143"/>
    </row>
    <row r="122" spans="1:11" ht="33.75" customHeight="1">
      <c r="A122" s="51" t="s">
        <v>54</v>
      </c>
      <c r="B122" s="52" t="s">
        <v>87</v>
      </c>
      <c r="C122" s="51" t="s">
        <v>600</v>
      </c>
      <c r="D122" s="53">
        <v>1</v>
      </c>
      <c r="E122" s="54">
        <f>SUM(E123,E154,E207,E228)</f>
        <v>0</v>
      </c>
      <c r="F122" s="54">
        <f>SUM(F123,F154,F207,F228)</f>
        <v>0</v>
      </c>
      <c r="G122" s="177"/>
      <c r="H122" s="55">
        <f>SUM(H123,H154,H207,H228)</f>
        <v>0</v>
      </c>
      <c r="I122" s="54">
        <f>SUM(I123,I154,I207,I228)</f>
        <v>0</v>
      </c>
      <c r="J122" s="144"/>
      <c r="K122" s="145"/>
    </row>
    <row r="123" spans="1:11" ht="30" customHeight="1">
      <c r="A123" s="60" t="s">
        <v>423</v>
      </c>
      <c r="B123" s="41" t="s">
        <v>89</v>
      </c>
      <c r="C123" s="61" t="s">
        <v>262</v>
      </c>
      <c r="D123" s="58">
        <v>1</v>
      </c>
      <c r="E123" s="173">
        <v>0</v>
      </c>
      <c r="F123" s="173">
        <f>D123*E123</f>
        <v>0</v>
      </c>
      <c r="G123" s="178"/>
      <c r="H123" s="175">
        <f>F123*G123</f>
        <v>0</v>
      </c>
      <c r="I123" s="175">
        <f>F123+H123</f>
        <v>0</v>
      </c>
      <c r="J123" s="13"/>
      <c r="K123" s="19"/>
    </row>
    <row r="124" spans="1:11" ht="30">
      <c r="A124" s="42" t="s">
        <v>55</v>
      </c>
      <c r="B124" s="43" t="s">
        <v>607</v>
      </c>
      <c r="C124" s="109"/>
      <c r="D124" s="110"/>
      <c r="E124" s="110"/>
      <c r="F124" s="110"/>
      <c r="G124" s="110"/>
      <c r="H124" s="110"/>
      <c r="I124" s="110"/>
      <c r="J124" s="147"/>
      <c r="K124" s="147"/>
    </row>
    <row r="125" spans="1:11">
      <c r="A125" s="42" t="s">
        <v>56</v>
      </c>
      <c r="B125" s="43" t="s">
        <v>608</v>
      </c>
      <c r="C125" s="111"/>
      <c r="D125" s="146"/>
      <c r="E125" s="146"/>
      <c r="F125" s="146"/>
      <c r="G125" s="146"/>
      <c r="H125" s="146"/>
      <c r="I125" s="146"/>
      <c r="J125" s="147"/>
      <c r="K125" s="147"/>
    </row>
    <row r="126" spans="1:11" ht="30">
      <c r="A126" s="42" t="s">
        <v>609</v>
      </c>
      <c r="B126" s="43" t="s">
        <v>610</v>
      </c>
      <c r="C126" s="111"/>
      <c r="D126" s="146"/>
      <c r="E126" s="146"/>
      <c r="F126" s="146"/>
      <c r="G126" s="146"/>
      <c r="H126" s="146"/>
      <c r="I126" s="146"/>
      <c r="J126" s="147"/>
      <c r="K126" s="147"/>
    </row>
    <row r="127" spans="1:11" ht="30">
      <c r="A127" s="42" t="s">
        <v>611</v>
      </c>
      <c r="B127" s="43" t="s">
        <v>612</v>
      </c>
      <c r="C127" s="111"/>
      <c r="D127" s="146"/>
      <c r="E127" s="146"/>
      <c r="F127" s="146"/>
      <c r="G127" s="146"/>
      <c r="H127" s="146"/>
      <c r="I127" s="146"/>
      <c r="J127" s="147"/>
      <c r="K127" s="147"/>
    </row>
    <row r="128" spans="1:11">
      <c r="A128" s="42" t="s">
        <v>613</v>
      </c>
      <c r="B128" s="43" t="s">
        <v>614</v>
      </c>
      <c r="C128" s="111"/>
      <c r="D128" s="146"/>
      <c r="E128" s="146"/>
      <c r="F128" s="146"/>
      <c r="G128" s="146"/>
      <c r="H128" s="146"/>
      <c r="I128" s="146"/>
      <c r="J128" s="147"/>
      <c r="K128" s="147"/>
    </row>
    <row r="129" spans="1:11" ht="45">
      <c r="A129" s="42" t="s">
        <v>615</v>
      </c>
      <c r="B129" s="43" t="s">
        <v>616</v>
      </c>
      <c r="C129" s="111"/>
      <c r="D129" s="146"/>
      <c r="E129" s="146"/>
      <c r="F129" s="146"/>
      <c r="G129" s="146"/>
      <c r="H129" s="146"/>
      <c r="I129" s="146"/>
      <c r="J129" s="147"/>
      <c r="K129" s="147"/>
    </row>
    <row r="130" spans="1:11" ht="45">
      <c r="A130" s="42" t="s">
        <v>617</v>
      </c>
      <c r="B130" s="43" t="s">
        <v>618</v>
      </c>
      <c r="C130" s="111"/>
      <c r="D130" s="146"/>
      <c r="E130" s="146"/>
      <c r="F130" s="146"/>
      <c r="G130" s="146"/>
      <c r="H130" s="146"/>
      <c r="I130" s="146"/>
      <c r="J130" s="147"/>
      <c r="K130" s="147"/>
    </row>
    <row r="131" spans="1:11">
      <c r="A131" s="42" t="s">
        <v>619</v>
      </c>
      <c r="B131" s="43" t="s">
        <v>620</v>
      </c>
      <c r="C131" s="111"/>
      <c r="D131" s="146"/>
      <c r="E131" s="146"/>
      <c r="F131" s="146"/>
      <c r="G131" s="146"/>
      <c r="H131" s="146"/>
      <c r="I131" s="146"/>
      <c r="J131" s="147"/>
      <c r="K131" s="147"/>
    </row>
    <row r="132" spans="1:11" ht="30">
      <c r="A132" s="42" t="s">
        <v>621</v>
      </c>
      <c r="B132" s="43" t="s">
        <v>622</v>
      </c>
      <c r="C132" s="111"/>
      <c r="D132" s="146"/>
      <c r="E132" s="146"/>
      <c r="F132" s="146"/>
      <c r="G132" s="146"/>
      <c r="H132" s="146"/>
      <c r="I132" s="146"/>
      <c r="J132" s="147"/>
      <c r="K132" s="147"/>
    </row>
    <row r="133" spans="1:11" ht="30">
      <c r="A133" s="42" t="s">
        <v>623</v>
      </c>
      <c r="B133" s="43" t="s">
        <v>624</v>
      </c>
      <c r="C133" s="111"/>
      <c r="D133" s="146"/>
      <c r="E133" s="146"/>
      <c r="F133" s="146"/>
      <c r="G133" s="146"/>
      <c r="H133" s="146"/>
      <c r="I133" s="146"/>
      <c r="J133" s="147"/>
      <c r="K133" s="147"/>
    </row>
    <row r="134" spans="1:11" ht="30">
      <c r="A134" s="42" t="s">
        <v>625</v>
      </c>
      <c r="B134" s="43" t="s">
        <v>626</v>
      </c>
      <c r="C134" s="111"/>
      <c r="D134" s="146"/>
      <c r="E134" s="146"/>
      <c r="F134" s="146"/>
      <c r="G134" s="146"/>
      <c r="H134" s="146"/>
      <c r="I134" s="146"/>
      <c r="J134" s="147"/>
      <c r="K134" s="147"/>
    </row>
    <row r="135" spans="1:11" ht="30">
      <c r="A135" s="42" t="s">
        <v>627</v>
      </c>
      <c r="B135" s="43" t="s">
        <v>628</v>
      </c>
      <c r="C135" s="111"/>
      <c r="D135" s="146"/>
      <c r="E135" s="146"/>
      <c r="F135" s="146"/>
      <c r="G135" s="146"/>
      <c r="H135" s="146"/>
      <c r="I135" s="146"/>
      <c r="J135" s="147"/>
      <c r="K135" s="147"/>
    </row>
    <row r="136" spans="1:11" ht="75">
      <c r="A136" s="42" t="s">
        <v>629</v>
      </c>
      <c r="B136" s="43" t="s">
        <v>630</v>
      </c>
      <c r="C136" s="111"/>
      <c r="D136" s="146"/>
      <c r="E136" s="146"/>
      <c r="F136" s="146"/>
      <c r="G136" s="146"/>
      <c r="H136" s="146"/>
      <c r="I136" s="146"/>
      <c r="J136" s="147"/>
      <c r="K136" s="147"/>
    </row>
    <row r="137" spans="1:11" ht="75">
      <c r="A137" s="42" t="s">
        <v>631</v>
      </c>
      <c r="B137" s="43" t="s">
        <v>632</v>
      </c>
      <c r="C137" s="111"/>
      <c r="D137" s="146"/>
      <c r="E137" s="146"/>
      <c r="F137" s="146"/>
      <c r="G137" s="146"/>
      <c r="H137" s="146"/>
      <c r="I137" s="146"/>
      <c r="J137" s="147"/>
      <c r="K137" s="147"/>
    </row>
    <row r="138" spans="1:11" ht="30">
      <c r="A138" s="42" t="s">
        <v>633</v>
      </c>
      <c r="B138" s="43" t="s">
        <v>634</v>
      </c>
      <c r="C138" s="111"/>
      <c r="D138" s="146"/>
      <c r="E138" s="146"/>
      <c r="F138" s="146"/>
      <c r="G138" s="146"/>
      <c r="H138" s="146"/>
      <c r="I138" s="146"/>
      <c r="J138" s="147"/>
      <c r="K138" s="147"/>
    </row>
    <row r="139" spans="1:11" ht="30">
      <c r="A139" s="42" t="s">
        <v>635</v>
      </c>
      <c r="B139" s="43" t="s">
        <v>636</v>
      </c>
      <c r="C139" s="111"/>
      <c r="D139" s="146"/>
      <c r="E139" s="146"/>
      <c r="F139" s="146"/>
      <c r="G139" s="146"/>
      <c r="H139" s="146"/>
      <c r="I139" s="146"/>
      <c r="J139" s="147"/>
      <c r="K139" s="147"/>
    </row>
    <row r="140" spans="1:11" ht="30">
      <c r="A140" s="42" t="s">
        <v>637</v>
      </c>
      <c r="B140" s="43" t="s">
        <v>638</v>
      </c>
      <c r="C140" s="111"/>
      <c r="D140" s="146"/>
      <c r="E140" s="146"/>
      <c r="F140" s="146"/>
      <c r="G140" s="146"/>
      <c r="H140" s="146"/>
      <c r="I140" s="146"/>
      <c r="J140" s="147"/>
      <c r="K140" s="147"/>
    </row>
    <row r="141" spans="1:11" ht="30">
      <c r="A141" s="42" t="s">
        <v>639</v>
      </c>
      <c r="B141" s="43" t="s">
        <v>640</v>
      </c>
      <c r="C141" s="111"/>
      <c r="D141" s="146"/>
      <c r="E141" s="146"/>
      <c r="F141" s="146"/>
      <c r="G141" s="146"/>
      <c r="H141" s="146"/>
      <c r="I141" s="146"/>
      <c r="J141" s="147"/>
      <c r="K141" s="147"/>
    </row>
    <row r="142" spans="1:11" ht="30">
      <c r="A142" s="42" t="s">
        <v>641</v>
      </c>
      <c r="B142" s="43" t="s">
        <v>642</v>
      </c>
      <c r="C142" s="111"/>
      <c r="D142" s="146"/>
      <c r="E142" s="146"/>
      <c r="F142" s="146"/>
      <c r="G142" s="146"/>
      <c r="H142" s="146"/>
      <c r="I142" s="146"/>
      <c r="J142" s="147"/>
      <c r="K142" s="147"/>
    </row>
    <row r="143" spans="1:11" ht="30">
      <c r="A143" s="42" t="s">
        <v>643</v>
      </c>
      <c r="B143" s="43" t="s">
        <v>644</v>
      </c>
      <c r="C143" s="111"/>
      <c r="D143" s="146"/>
      <c r="E143" s="146"/>
      <c r="F143" s="146"/>
      <c r="G143" s="146"/>
      <c r="H143" s="146"/>
      <c r="I143" s="146"/>
      <c r="J143" s="147"/>
      <c r="K143" s="147"/>
    </row>
    <row r="144" spans="1:11">
      <c r="A144" s="42" t="s">
        <v>57</v>
      </c>
      <c r="B144" s="43" t="s">
        <v>645</v>
      </c>
      <c r="C144" s="111"/>
      <c r="D144" s="146"/>
      <c r="E144" s="146"/>
      <c r="F144" s="146"/>
      <c r="G144" s="146"/>
      <c r="H144" s="146"/>
      <c r="I144" s="146"/>
      <c r="J144" s="147"/>
      <c r="K144" s="147"/>
    </row>
    <row r="145" spans="1:11" ht="30">
      <c r="A145" s="42" t="s">
        <v>646</v>
      </c>
      <c r="B145" s="43" t="s">
        <v>647</v>
      </c>
      <c r="C145" s="111"/>
      <c r="D145" s="146"/>
      <c r="E145" s="146"/>
      <c r="F145" s="146"/>
      <c r="G145" s="146"/>
      <c r="H145" s="146"/>
      <c r="I145" s="146"/>
      <c r="J145" s="147"/>
      <c r="K145" s="147"/>
    </row>
    <row r="146" spans="1:11">
      <c r="A146" s="42" t="s">
        <v>648</v>
      </c>
      <c r="B146" s="43" t="s">
        <v>649</v>
      </c>
      <c r="C146" s="111"/>
      <c r="D146" s="146"/>
      <c r="E146" s="146"/>
      <c r="F146" s="146"/>
      <c r="G146" s="146"/>
      <c r="H146" s="146"/>
      <c r="I146" s="146"/>
      <c r="J146" s="147"/>
      <c r="K146" s="147"/>
    </row>
    <row r="147" spans="1:11" ht="30">
      <c r="A147" s="42" t="s">
        <v>650</v>
      </c>
      <c r="B147" s="43" t="s">
        <v>651</v>
      </c>
      <c r="C147" s="111"/>
      <c r="D147" s="146"/>
      <c r="E147" s="146"/>
      <c r="F147" s="146"/>
      <c r="G147" s="146"/>
      <c r="H147" s="146"/>
      <c r="I147" s="146"/>
      <c r="J147" s="147"/>
      <c r="K147" s="147"/>
    </row>
    <row r="148" spans="1:11">
      <c r="A148" s="42" t="s">
        <v>652</v>
      </c>
      <c r="B148" s="43" t="s">
        <v>653</v>
      </c>
      <c r="C148" s="111"/>
      <c r="D148" s="146"/>
      <c r="E148" s="146"/>
      <c r="F148" s="146"/>
      <c r="G148" s="146"/>
      <c r="H148" s="146"/>
      <c r="I148" s="146"/>
      <c r="J148" s="147"/>
      <c r="K148" s="147"/>
    </row>
    <row r="149" spans="1:11">
      <c r="A149" s="42" t="s">
        <v>654</v>
      </c>
      <c r="B149" s="43" t="s">
        <v>655</v>
      </c>
      <c r="C149" s="111"/>
      <c r="D149" s="146"/>
      <c r="E149" s="146"/>
      <c r="F149" s="146"/>
      <c r="G149" s="146"/>
      <c r="H149" s="146"/>
      <c r="I149" s="146"/>
      <c r="J149" s="147"/>
      <c r="K149" s="147"/>
    </row>
    <row r="150" spans="1:11">
      <c r="A150" s="42" t="s">
        <v>656</v>
      </c>
      <c r="B150" s="43" t="s">
        <v>657</v>
      </c>
      <c r="C150" s="111"/>
      <c r="D150" s="146"/>
      <c r="E150" s="146"/>
      <c r="F150" s="146"/>
      <c r="G150" s="146"/>
      <c r="H150" s="146"/>
      <c r="I150" s="146"/>
      <c r="J150" s="147"/>
      <c r="K150" s="147"/>
    </row>
    <row r="151" spans="1:11">
      <c r="A151" s="42" t="s">
        <v>658</v>
      </c>
      <c r="B151" s="43" t="s">
        <v>659</v>
      </c>
      <c r="C151" s="111"/>
      <c r="D151" s="146"/>
      <c r="E151" s="146"/>
      <c r="F151" s="146"/>
      <c r="G151" s="146"/>
      <c r="H151" s="146"/>
      <c r="I151" s="146"/>
      <c r="J151" s="147"/>
      <c r="K151" s="147"/>
    </row>
    <row r="152" spans="1:11">
      <c r="A152" s="42" t="s">
        <v>660</v>
      </c>
      <c r="B152" s="43" t="s">
        <v>661</v>
      </c>
      <c r="C152" s="111"/>
      <c r="D152" s="146"/>
      <c r="E152" s="146"/>
      <c r="F152" s="146"/>
      <c r="G152" s="146"/>
      <c r="H152" s="146"/>
      <c r="I152" s="146"/>
      <c r="J152" s="147"/>
      <c r="K152" s="147"/>
    </row>
    <row r="153" spans="1:11" ht="30">
      <c r="A153" s="42" t="s">
        <v>58</v>
      </c>
      <c r="B153" s="43" t="s">
        <v>662</v>
      </c>
      <c r="C153" s="112"/>
      <c r="D153" s="113"/>
      <c r="E153" s="113"/>
      <c r="F153" s="113"/>
      <c r="G153" s="113"/>
      <c r="H153" s="113"/>
      <c r="I153" s="113"/>
      <c r="J153" s="147"/>
      <c r="K153" s="147"/>
    </row>
    <row r="154" spans="1:11" ht="35.25" customHeight="1">
      <c r="A154" s="60" t="s">
        <v>424</v>
      </c>
      <c r="B154" s="41" t="s">
        <v>99</v>
      </c>
      <c r="C154" s="61" t="s">
        <v>262</v>
      </c>
      <c r="D154" s="58">
        <v>1</v>
      </c>
      <c r="E154" s="173">
        <v>0</v>
      </c>
      <c r="F154" s="173">
        <f>D154*E154</f>
        <v>0</v>
      </c>
      <c r="G154" s="178"/>
      <c r="H154" s="175">
        <f>F154*G154</f>
        <v>0</v>
      </c>
      <c r="I154" s="175">
        <f>F154+H154</f>
        <v>0</v>
      </c>
      <c r="J154" s="13"/>
      <c r="K154" s="19"/>
    </row>
    <row r="155" spans="1:11" ht="30">
      <c r="A155" s="42" t="s">
        <v>60</v>
      </c>
      <c r="B155" s="43" t="s">
        <v>663</v>
      </c>
      <c r="C155" s="114"/>
      <c r="D155" s="115"/>
      <c r="E155" s="115"/>
      <c r="F155" s="115"/>
      <c r="G155" s="115"/>
      <c r="H155" s="115"/>
      <c r="I155" s="115"/>
      <c r="J155" s="149"/>
      <c r="K155" s="149"/>
    </row>
    <row r="156" spans="1:11" ht="30">
      <c r="A156" s="42" t="s">
        <v>61</v>
      </c>
      <c r="B156" s="43" t="s">
        <v>664</v>
      </c>
      <c r="C156" s="116"/>
      <c r="D156" s="148"/>
      <c r="E156" s="148"/>
      <c r="F156" s="148"/>
      <c r="G156" s="148"/>
      <c r="H156" s="148"/>
      <c r="I156" s="148"/>
      <c r="J156" s="149"/>
      <c r="K156" s="149"/>
    </row>
    <row r="157" spans="1:11">
      <c r="A157" s="42" t="s">
        <v>62</v>
      </c>
      <c r="B157" s="43" t="s">
        <v>665</v>
      </c>
      <c r="C157" s="116"/>
      <c r="D157" s="148"/>
      <c r="E157" s="148"/>
      <c r="F157" s="148"/>
      <c r="G157" s="148"/>
      <c r="H157" s="148"/>
      <c r="I157" s="148"/>
      <c r="J157" s="149"/>
      <c r="K157" s="149"/>
    </row>
    <row r="158" spans="1:11">
      <c r="A158" s="42" t="s">
        <v>434</v>
      </c>
      <c r="B158" s="43" t="s">
        <v>666</v>
      </c>
      <c r="C158" s="116"/>
      <c r="D158" s="148"/>
      <c r="E158" s="148"/>
      <c r="F158" s="148"/>
      <c r="G158" s="148"/>
      <c r="H158" s="148"/>
      <c r="I158" s="148"/>
      <c r="J158" s="149"/>
      <c r="K158" s="149"/>
    </row>
    <row r="159" spans="1:11">
      <c r="A159" s="42" t="s">
        <v>435</v>
      </c>
      <c r="B159" s="43" t="s">
        <v>103</v>
      </c>
      <c r="C159" s="116"/>
      <c r="D159" s="148"/>
      <c r="E159" s="148"/>
      <c r="F159" s="148"/>
      <c r="G159" s="148"/>
      <c r="H159" s="148"/>
      <c r="I159" s="148"/>
      <c r="J159" s="149"/>
      <c r="K159" s="149"/>
    </row>
    <row r="160" spans="1:11">
      <c r="A160" s="42" t="s">
        <v>436</v>
      </c>
      <c r="B160" s="43" t="s">
        <v>104</v>
      </c>
      <c r="C160" s="116"/>
      <c r="D160" s="148"/>
      <c r="E160" s="148"/>
      <c r="F160" s="148"/>
      <c r="G160" s="148"/>
      <c r="H160" s="148"/>
      <c r="I160" s="148"/>
      <c r="J160" s="149"/>
      <c r="K160" s="149"/>
    </row>
    <row r="161" spans="1:11" ht="30">
      <c r="A161" s="42" t="s">
        <v>437</v>
      </c>
      <c r="B161" s="43" t="s">
        <v>105</v>
      </c>
      <c r="C161" s="116"/>
      <c r="D161" s="148"/>
      <c r="E161" s="148"/>
      <c r="F161" s="148"/>
      <c r="G161" s="148"/>
      <c r="H161" s="148"/>
      <c r="I161" s="148"/>
      <c r="J161" s="149"/>
      <c r="K161" s="149"/>
    </row>
    <row r="162" spans="1:11">
      <c r="A162" s="42" t="s">
        <v>438</v>
      </c>
      <c r="B162" s="43" t="s">
        <v>106</v>
      </c>
      <c r="C162" s="116"/>
      <c r="D162" s="148"/>
      <c r="E162" s="148"/>
      <c r="F162" s="148"/>
      <c r="G162" s="148"/>
      <c r="H162" s="148"/>
      <c r="I162" s="148"/>
      <c r="J162" s="149"/>
      <c r="K162" s="149"/>
    </row>
    <row r="163" spans="1:11" ht="30">
      <c r="A163" s="42" t="s">
        <v>439</v>
      </c>
      <c r="B163" s="43" t="s">
        <v>667</v>
      </c>
      <c r="C163" s="116"/>
      <c r="D163" s="148"/>
      <c r="E163" s="148"/>
      <c r="F163" s="148"/>
      <c r="G163" s="148"/>
      <c r="H163" s="148"/>
      <c r="I163" s="148"/>
      <c r="J163" s="149"/>
      <c r="K163" s="149"/>
    </row>
    <row r="164" spans="1:11" ht="30">
      <c r="A164" s="42" t="s">
        <v>440</v>
      </c>
      <c r="B164" s="43" t="s">
        <v>107</v>
      </c>
      <c r="C164" s="116"/>
      <c r="D164" s="148"/>
      <c r="E164" s="148"/>
      <c r="F164" s="148"/>
      <c r="G164" s="148"/>
      <c r="H164" s="148"/>
      <c r="I164" s="148"/>
      <c r="J164" s="149"/>
      <c r="K164" s="149"/>
    </row>
    <row r="165" spans="1:11">
      <c r="A165" s="42" t="s">
        <v>441</v>
      </c>
      <c r="B165" s="43" t="s">
        <v>108</v>
      </c>
      <c r="C165" s="116"/>
      <c r="D165" s="148"/>
      <c r="E165" s="148"/>
      <c r="F165" s="148"/>
      <c r="G165" s="148"/>
      <c r="H165" s="148"/>
      <c r="I165" s="148"/>
      <c r="J165" s="149"/>
      <c r="K165" s="149"/>
    </row>
    <row r="166" spans="1:11" ht="30">
      <c r="A166" s="42" t="s">
        <v>442</v>
      </c>
      <c r="B166" s="43" t="s">
        <v>668</v>
      </c>
      <c r="C166" s="116"/>
      <c r="D166" s="148"/>
      <c r="E166" s="148"/>
      <c r="F166" s="148"/>
      <c r="G166" s="148"/>
      <c r="H166" s="148"/>
      <c r="I166" s="148"/>
      <c r="J166" s="149"/>
      <c r="K166" s="149"/>
    </row>
    <row r="167" spans="1:11">
      <c r="A167" s="42" t="s">
        <v>443</v>
      </c>
      <c r="B167" s="43" t="s">
        <v>109</v>
      </c>
      <c r="C167" s="116"/>
      <c r="D167" s="148"/>
      <c r="E167" s="148"/>
      <c r="F167" s="148"/>
      <c r="G167" s="148"/>
      <c r="H167" s="148"/>
      <c r="I167" s="148"/>
      <c r="J167" s="149"/>
      <c r="K167" s="149"/>
    </row>
    <row r="168" spans="1:11">
      <c r="A168" s="42" t="s">
        <v>444</v>
      </c>
      <c r="B168" s="43" t="s">
        <v>110</v>
      </c>
      <c r="C168" s="116"/>
      <c r="D168" s="148"/>
      <c r="E168" s="148"/>
      <c r="F168" s="148"/>
      <c r="G168" s="148"/>
      <c r="H168" s="148"/>
      <c r="I168" s="148"/>
      <c r="J168" s="149"/>
      <c r="K168" s="149"/>
    </row>
    <row r="169" spans="1:11">
      <c r="A169" s="42" t="s">
        <v>445</v>
      </c>
      <c r="B169" s="43" t="s">
        <v>111</v>
      </c>
      <c r="C169" s="116"/>
      <c r="D169" s="148"/>
      <c r="E169" s="148"/>
      <c r="F169" s="148"/>
      <c r="G169" s="148"/>
      <c r="H169" s="148"/>
      <c r="I169" s="148"/>
      <c r="J169" s="149"/>
      <c r="K169" s="149"/>
    </row>
    <row r="170" spans="1:11">
      <c r="A170" s="42" t="s">
        <v>446</v>
      </c>
      <c r="B170" s="43" t="s">
        <v>112</v>
      </c>
      <c r="C170" s="116"/>
      <c r="D170" s="148"/>
      <c r="E170" s="148"/>
      <c r="F170" s="148"/>
      <c r="G170" s="148"/>
      <c r="H170" s="148"/>
      <c r="I170" s="148"/>
      <c r="J170" s="149"/>
      <c r="K170" s="149"/>
    </row>
    <row r="171" spans="1:11">
      <c r="A171" s="42" t="s">
        <v>447</v>
      </c>
      <c r="B171" s="43" t="s">
        <v>113</v>
      </c>
      <c r="C171" s="116"/>
      <c r="D171" s="148"/>
      <c r="E171" s="148"/>
      <c r="F171" s="148"/>
      <c r="G171" s="148"/>
      <c r="H171" s="148"/>
      <c r="I171" s="148"/>
      <c r="J171" s="149"/>
      <c r="K171" s="149"/>
    </row>
    <row r="172" spans="1:11">
      <c r="A172" s="42" t="s">
        <v>448</v>
      </c>
      <c r="B172" s="43" t="s">
        <v>114</v>
      </c>
      <c r="C172" s="116"/>
      <c r="D172" s="148"/>
      <c r="E172" s="148"/>
      <c r="F172" s="148"/>
      <c r="G172" s="148"/>
      <c r="H172" s="148"/>
      <c r="I172" s="148"/>
      <c r="J172" s="149"/>
      <c r="K172" s="149"/>
    </row>
    <row r="173" spans="1:11">
      <c r="A173" s="42" t="s">
        <v>449</v>
      </c>
      <c r="B173" s="43" t="s">
        <v>115</v>
      </c>
      <c r="C173" s="116"/>
      <c r="D173" s="148"/>
      <c r="E173" s="148"/>
      <c r="F173" s="148"/>
      <c r="G173" s="148"/>
      <c r="H173" s="148"/>
      <c r="I173" s="148"/>
      <c r="J173" s="149"/>
      <c r="K173" s="149"/>
    </row>
    <row r="174" spans="1:11">
      <c r="A174" s="42" t="s">
        <v>450</v>
      </c>
      <c r="B174" s="43" t="s">
        <v>116</v>
      </c>
      <c r="C174" s="116"/>
      <c r="D174" s="148"/>
      <c r="E174" s="148"/>
      <c r="F174" s="148"/>
      <c r="G174" s="148"/>
      <c r="H174" s="148"/>
      <c r="I174" s="148"/>
      <c r="J174" s="149"/>
      <c r="K174" s="149"/>
    </row>
    <row r="175" spans="1:11">
      <c r="A175" s="42" t="s">
        <v>451</v>
      </c>
      <c r="B175" s="43" t="s">
        <v>117</v>
      </c>
      <c r="C175" s="116"/>
      <c r="D175" s="148"/>
      <c r="E175" s="148"/>
      <c r="F175" s="148"/>
      <c r="G175" s="148"/>
      <c r="H175" s="148"/>
      <c r="I175" s="148"/>
      <c r="J175" s="149"/>
      <c r="K175" s="149"/>
    </row>
    <row r="176" spans="1:11" ht="30">
      <c r="A176" s="42" t="s">
        <v>452</v>
      </c>
      <c r="B176" s="43" t="s">
        <v>118</v>
      </c>
      <c r="C176" s="116"/>
      <c r="D176" s="148"/>
      <c r="E176" s="148"/>
      <c r="F176" s="148"/>
      <c r="G176" s="148"/>
      <c r="H176" s="148"/>
      <c r="I176" s="148"/>
      <c r="J176" s="149"/>
      <c r="K176" s="149"/>
    </row>
    <row r="177" spans="1:11">
      <c r="A177" s="42" t="s">
        <v>453</v>
      </c>
      <c r="B177" s="43" t="s">
        <v>119</v>
      </c>
      <c r="C177" s="116"/>
      <c r="D177" s="148"/>
      <c r="E177" s="148"/>
      <c r="F177" s="148"/>
      <c r="G177" s="148"/>
      <c r="H177" s="148"/>
      <c r="I177" s="148"/>
      <c r="J177" s="149"/>
      <c r="K177" s="149"/>
    </row>
    <row r="178" spans="1:11">
      <c r="A178" s="42" t="s">
        <v>454</v>
      </c>
      <c r="B178" s="43" t="s">
        <v>120</v>
      </c>
      <c r="C178" s="116"/>
      <c r="D178" s="148"/>
      <c r="E178" s="148"/>
      <c r="F178" s="148"/>
      <c r="G178" s="148"/>
      <c r="H178" s="148"/>
      <c r="I178" s="148"/>
      <c r="J178" s="149"/>
      <c r="K178" s="149"/>
    </row>
    <row r="179" spans="1:11">
      <c r="A179" s="42" t="s">
        <v>455</v>
      </c>
      <c r="B179" s="43" t="s">
        <v>669</v>
      </c>
      <c r="C179" s="116"/>
      <c r="D179" s="148"/>
      <c r="E179" s="148"/>
      <c r="F179" s="148"/>
      <c r="G179" s="148"/>
      <c r="H179" s="148"/>
      <c r="I179" s="148"/>
      <c r="J179" s="149"/>
      <c r="K179" s="149"/>
    </row>
    <row r="180" spans="1:11">
      <c r="A180" s="42" t="s">
        <v>456</v>
      </c>
      <c r="B180" s="43" t="s">
        <v>121</v>
      </c>
      <c r="C180" s="116"/>
      <c r="D180" s="148"/>
      <c r="E180" s="148"/>
      <c r="F180" s="148"/>
      <c r="G180" s="148"/>
      <c r="H180" s="148"/>
      <c r="I180" s="148"/>
      <c r="J180" s="149"/>
      <c r="K180" s="149"/>
    </row>
    <row r="181" spans="1:11" ht="30">
      <c r="A181" s="42" t="s">
        <v>457</v>
      </c>
      <c r="B181" s="43" t="s">
        <v>122</v>
      </c>
      <c r="C181" s="116"/>
      <c r="D181" s="148"/>
      <c r="E181" s="148"/>
      <c r="F181" s="148"/>
      <c r="G181" s="148"/>
      <c r="H181" s="148"/>
      <c r="I181" s="148"/>
      <c r="J181" s="149"/>
      <c r="K181" s="149"/>
    </row>
    <row r="182" spans="1:11">
      <c r="A182" s="42" t="s">
        <v>458</v>
      </c>
      <c r="B182" s="43" t="s">
        <v>123</v>
      </c>
      <c r="C182" s="116"/>
      <c r="D182" s="148"/>
      <c r="E182" s="148"/>
      <c r="F182" s="148"/>
      <c r="G182" s="148"/>
      <c r="H182" s="148"/>
      <c r="I182" s="148"/>
      <c r="J182" s="149"/>
      <c r="K182" s="149"/>
    </row>
    <row r="183" spans="1:11" ht="30">
      <c r="A183" s="42" t="s">
        <v>459</v>
      </c>
      <c r="B183" s="43" t="s">
        <v>670</v>
      </c>
      <c r="C183" s="116"/>
      <c r="D183" s="148"/>
      <c r="E183" s="148"/>
      <c r="F183" s="148"/>
      <c r="G183" s="148"/>
      <c r="H183" s="148"/>
      <c r="I183" s="148"/>
      <c r="J183" s="149"/>
      <c r="K183" s="149"/>
    </row>
    <row r="184" spans="1:11">
      <c r="A184" s="42" t="s">
        <v>460</v>
      </c>
      <c r="B184" s="43" t="s">
        <v>124</v>
      </c>
      <c r="C184" s="116"/>
      <c r="D184" s="148"/>
      <c r="E184" s="148"/>
      <c r="F184" s="148"/>
      <c r="G184" s="148"/>
      <c r="H184" s="148"/>
      <c r="I184" s="148"/>
      <c r="J184" s="149"/>
      <c r="K184" s="149"/>
    </row>
    <row r="185" spans="1:11">
      <c r="A185" s="42" t="s">
        <v>461</v>
      </c>
      <c r="B185" s="43" t="s">
        <v>671</v>
      </c>
      <c r="C185" s="116"/>
      <c r="D185" s="148"/>
      <c r="E185" s="148"/>
      <c r="F185" s="148"/>
      <c r="G185" s="148"/>
      <c r="H185" s="148"/>
      <c r="I185" s="148"/>
      <c r="J185" s="149"/>
      <c r="K185" s="149"/>
    </row>
    <row r="186" spans="1:11">
      <c r="A186" s="42" t="s">
        <v>63</v>
      </c>
      <c r="B186" s="43" t="s">
        <v>125</v>
      </c>
      <c r="C186" s="116"/>
      <c r="D186" s="148"/>
      <c r="E186" s="148"/>
      <c r="F186" s="148"/>
      <c r="G186" s="148"/>
      <c r="H186" s="148"/>
      <c r="I186" s="148"/>
      <c r="J186" s="149"/>
      <c r="K186" s="149"/>
    </row>
    <row r="187" spans="1:11" ht="30">
      <c r="A187" s="42" t="s">
        <v>462</v>
      </c>
      <c r="B187" s="43" t="s">
        <v>672</v>
      </c>
      <c r="C187" s="116"/>
      <c r="D187" s="148"/>
      <c r="E187" s="148"/>
      <c r="F187" s="148"/>
      <c r="G187" s="148"/>
      <c r="H187" s="148"/>
      <c r="I187" s="148"/>
      <c r="J187" s="149"/>
      <c r="K187" s="149"/>
    </row>
    <row r="188" spans="1:11">
      <c r="A188" s="42" t="s">
        <v>463</v>
      </c>
      <c r="B188" s="43" t="s">
        <v>126</v>
      </c>
      <c r="C188" s="116"/>
      <c r="D188" s="148"/>
      <c r="E188" s="148"/>
      <c r="F188" s="148"/>
      <c r="G188" s="148"/>
      <c r="H188" s="148"/>
      <c r="I188" s="148"/>
      <c r="J188" s="149"/>
      <c r="K188" s="149"/>
    </row>
    <row r="189" spans="1:11">
      <c r="A189" s="42" t="s">
        <v>673</v>
      </c>
      <c r="B189" s="43" t="s">
        <v>674</v>
      </c>
      <c r="C189" s="116"/>
      <c r="D189" s="148"/>
      <c r="E189" s="148"/>
      <c r="F189" s="148"/>
      <c r="G189" s="148"/>
      <c r="H189" s="148"/>
      <c r="I189" s="148"/>
      <c r="J189" s="149"/>
      <c r="K189" s="149"/>
    </row>
    <row r="190" spans="1:11">
      <c r="A190" s="42" t="s">
        <v>675</v>
      </c>
      <c r="B190" s="43" t="s">
        <v>127</v>
      </c>
      <c r="C190" s="116"/>
      <c r="D190" s="148"/>
      <c r="E190" s="148"/>
      <c r="F190" s="148"/>
      <c r="G190" s="148"/>
      <c r="H190" s="148"/>
      <c r="I190" s="148"/>
      <c r="J190" s="149"/>
      <c r="K190" s="149"/>
    </row>
    <row r="191" spans="1:11">
      <c r="A191" s="42" t="s">
        <v>676</v>
      </c>
      <c r="B191" s="43" t="s">
        <v>128</v>
      </c>
      <c r="C191" s="116"/>
      <c r="D191" s="148"/>
      <c r="E191" s="148"/>
      <c r="F191" s="148"/>
      <c r="G191" s="148"/>
      <c r="H191" s="148"/>
      <c r="I191" s="148"/>
      <c r="J191" s="149"/>
      <c r="K191" s="149"/>
    </row>
    <row r="192" spans="1:11">
      <c r="A192" s="42" t="s">
        <v>677</v>
      </c>
      <c r="B192" s="43" t="s">
        <v>129</v>
      </c>
      <c r="C192" s="116"/>
      <c r="D192" s="148"/>
      <c r="E192" s="148"/>
      <c r="F192" s="148"/>
      <c r="G192" s="148"/>
      <c r="H192" s="148"/>
      <c r="I192" s="148"/>
      <c r="J192" s="149"/>
      <c r="K192" s="149"/>
    </row>
    <row r="193" spans="1:11">
      <c r="A193" s="42" t="s">
        <v>678</v>
      </c>
      <c r="B193" s="43" t="s">
        <v>130</v>
      </c>
      <c r="C193" s="116"/>
      <c r="D193" s="148"/>
      <c r="E193" s="148"/>
      <c r="F193" s="148"/>
      <c r="G193" s="148"/>
      <c r="H193" s="148"/>
      <c r="I193" s="148"/>
      <c r="J193" s="149"/>
      <c r="K193" s="149"/>
    </row>
    <row r="194" spans="1:11" ht="30">
      <c r="A194" s="42" t="s">
        <v>679</v>
      </c>
      <c r="B194" s="43" t="s">
        <v>680</v>
      </c>
      <c r="C194" s="116"/>
      <c r="D194" s="148"/>
      <c r="E194" s="148"/>
      <c r="F194" s="148"/>
      <c r="G194" s="148"/>
      <c r="H194" s="148"/>
      <c r="I194" s="148"/>
      <c r="J194" s="149"/>
      <c r="K194" s="149"/>
    </row>
    <row r="195" spans="1:11">
      <c r="A195" s="42" t="s">
        <v>681</v>
      </c>
      <c r="B195" s="43" t="s">
        <v>131</v>
      </c>
      <c r="C195" s="116"/>
      <c r="D195" s="148"/>
      <c r="E195" s="148"/>
      <c r="F195" s="148"/>
      <c r="G195" s="148"/>
      <c r="H195" s="148"/>
      <c r="I195" s="148"/>
      <c r="J195" s="149"/>
      <c r="K195" s="149"/>
    </row>
    <row r="196" spans="1:11">
      <c r="A196" s="42" t="s">
        <v>682</v>
      </c>
      <c r="B196" s="43" t="s">
        <v>132</v>
      </c>
      <c r="C196" s="116"/>
      <c r="D196" s="148"/>
      <c r="E196" s="148"/>
      <c r="F196" s="148"/>
      <c r="G196" s="148"/>
      <c r="H196" s="148"/>
      <c r="I196" s="148"/>
      <c r="J196" s="149"/>
      <c r="K196" s="149"/>
    </row>
    <row r="197" spans="1:11">
      <c r="A197" s="42" t="s">
        <v>64</v>
      </c>
      <c r="B197" s="43" t="s">
        <v>683</v>
      </c>
      <c r="C197" s="116"/>
      <c r="D197" s="148"/>
      <c r="E197" s="148"/>
      <c r="F197" s="148"/>
      <c r="G197" s="148"/>
      <c r="H197" s="148"/>
      <c r="I197" s="148"/>
      <c r="J197" s="149"/>
      <c r="K197" s="149"/>
    </row>
    <row r="198" spans="1:11" ht="30">
      <c r="A198" s="42" t="s">
        <v>684</v>
      </c>
      <c r="B198" s="43" t="s">
        <v>685</v>
      </c>
      <c r="C198" s="116"/>
      <c r="D198" s="148"/>
      <c r="E198" s="148"/>
      <c r="F198" s="148"/>
      <c r="G198" s="148"/>
      <c r="H198" s="148"/>
      <c r="I198" s="148"/>
      <c r="J198" s="149"/>
      <c r="K198" s="149"/>
    </row>
    <row r="199" spans="1:11">
      <c r="A199" s="42" t="s">
        <v>686</v>
      </c>
      <c r="B199" s="43" t="s">
        <v>687</v>
      </c>
      <c r="C199" s="116"/>
      <c r="D199" s="148"/>
      <c r="E199" s="148"/>
      <c r="F199" s="148"/>
      <c r="G199" s="148"/>
      <c r="H199" s="148"/>
      <c r="I199" s="148"/>
      <c r="J199" s="149"/>
      <c r="K199" s="149"/>
    </row>
    <row r="200" spans="1:11">
      <c r="A200" s="42" t="s">
        <v>688</v>
      </c>
      <c r="B200" s="43" t="s">
        <v>689</v>
      </c>
      <c r="C200" s="116"/>
      <c r="D200" s="148"/>
      <c r="E200" s="148"/>
      <c r="F200" s="148"/>
      <c r="G200" s="148"/>
      <c r="H200" s="148"/>
      <c r="I200" s="148"/>
      <c r="J200" s="149"/>
      <c r="K200" s="149"/>
    </row>
    <row r="201" spans="1:11" ht="30">
      <c r="A201" s="42" t="s">
        <v>690</v>
      </c>
      <c r="B201" s="43" t="s">
        <v>691</v>
      </c>
      <c r="C201" s="116"/>
      <c r="D201" s="148"/>
      <c r="E201" s="148"/>
      <c r="F201" s="148"/>
      <c r="G201" s="148"/>
      <c r="H201" s="148"/>
      <c r="I201" s="148"/>
      <c r="J201" s="149"/>
      <c r="K201" s="149"/>
    </row>
    <row r="202" spans="1:11" ht="30">
      <c r="A202" s="42" t="s">
        <v>692</v>
      </c>
      <c r="B202" s="43" t="s">
        <v>651</v>
      </c>
      <c r="C202" s="116"/>
      <c r="D202" s="148"/>
      <c r="E202" s="148"/>
      <c r="F202" s="148"/>
      <c r="G202" s="148"/>
      <c r="H202" s="148"/>
      <c r="I202" s="148"/>
      <c r="J202" s="149"/>
      <c r="K202" s="149"/>
    </row>
    <row r="203" spans="1:11">
      <c r="A203" s="42" t="s">
        <v>693</v>
      </c>
      <c r="B203" s="43" t="s">
        <v>694</v>
      </c>
      <c r="C203" s="116"/>
      <c r="D203" s="148"/>
      <c r="E203" s="148"/>
      <c r="F203" s="148"/>
      <c r="G203" s="148"/>
      <c r="H203" s="148"/>
      <c r="I203" s="148"/>
      <c r="J203" s="149"/>
      <c r="K203" s="149"/>
    </row>
    <row r="204" spans="1:11">
      <c r="A204" s="42" t="s">
        <v>695</v>
      </c>
      <c r="B204" s="43" t="s">
        <v>696</v>
      </c>
      <c r="C204" s="116"/>
      <c r="D204" s="148"/>
      <c r="E204" s="148"/>
      <c r="F204" s="148"/>
      <c r="G204" s="148"/>
      <c r="H204" s="148"/>
      <c r="I204" s="148"/>
      <c r="J204" s="149"/>
      <c r="K204" s="149"/>
    </row>
    <row r="205" spans="1:11">
      <c r="A205" s="42" t="s">
        <v>697</v>
      </c>
      <c r="B205" s="43" t="s">
        <v>698</v>
      </c>
      <c r="C205" s="116"/>
      <c r="D205" s="148"/>
      <c r="E205" s="148"/>
      <c r="F205" s="148"/>
      <c r="G205" s="148"/>
      <c r="H205" s="148"/>
      <c r="I205" s="148"/>
      <c r="J205" s="149"/>
      <c r="K205" s="149"/>
    </row>
    <row r="206" spans="1:11" ht="30">
      <c r="A206" s="42" t="s">
        <v>699</v>
      </c>
      <c r="B206" s="43" t="s">
        <v>662</v>
      </c>
      <c r="C206" s="117"/>
      <c r="D206" s="118"/>
      <c r="E206" s="118"/>
      <c r="F206" s="118"/>
      <c r="G206" s="118"/>
      <c r="H206" s="118"/>
      <c r="I206" s="118"/>
      <c r="J206" s="149"/>
      <c r="K206" s="149"/>
    </row>
    <row r="207" spans="1:11" ht="35.25" customHeight="1">
      <c r="A207" s="18" t="s">
        <v>65</v>
      </c>
      <c r="B207" s="23" t="s">
        <v>89</v>
      </c>
      <c r="C207" s="61" t="s">
        <v>262</v>
      </c>
      <c r="D207" s="58">
        <v>1</v>
      </c>
      <c r="E207" s="173">
        <v>0</v>
      </c>
      <c r="F207" s="173">
        <f>D207*E207</f>
        <v>0</v>
      </c>
      <c r="G207" s="178"/>
      <c r="H207" s="175">
        <f>F207*G207</f>
        <v>0</v>
      </c>
      <c r="I207" s="175">
        <f>F207+H207</f>
        <v>0</v>
      </c>
      <c r="J207" s="13"/>
      <c r="K207" s="19"/>
    </row>
    <row r="208" spans="1:11" ht="30">
      <c r="A208" s="42" t="s">
        <v>67</v>
      </c>
      <c r="B208" s="43" t="s">
        <v>607</v>
      </c>
      <c r="C208" s="114"/>
      <c r="D208" s="115"/>
      <c r="E208" s="115"/>
      <c r="F208" s="115"/>
      <c r="G208" s="115"/>
      <c r="H208" s="115"/>
      <c r="I208" s="115"/>
      <c r="J208" s="149"/>
      <c r="K208" s="149"/>
    </row>
    <row r="209" spans="1:11" ht="45">
      <c r="A209" s="42" t="s">
        <v>68</v>
      </c>
      <c r="B209" s="43" t="s">
        <v>700</v>
      </c>
      <c r="C209" s="116"/>
      <c r="D209" s="148"/>
      <c r="E209" s="148"/>
      <c r="F209" s="148"/>
      <c r="G209" s="148"/>
      <c r="H209" s="148"/>
      <c r="I209" s="148"/>
      <c r="J209" s="149"/>
      <c r="K209" s="149"/>
    </row>
    <row r="210" spans="1:11">
      <c r="A210" s="42" t="s">
        <v>70</v>
      </c>
      <c r="B210" s="43" t="s">
        <v>701</v>
      </c>
      <c r="C210" s="116"/>
      <c r="D210" s="148"/>
      <c r="E210" s="148"/>
      <c r="F210" s="148"/>
      <c r="G210" s="148"/>
      <c r="H210" s="148"/>
      <c r="I210" s="148"/>
      <c r="J210" s="149"/>
      <c r="K210" s="149"/>
    </row>
    <row r="211" spans="1:11" ht="30">
      <c r="A211" s="42" t="s">
        <v>71</v>
      </c>
      <c r="B211" s="43" t="s">
        <v>702</v>
      </c>
      <c r="C211" s="116"/>
      <c r="D211" s="148"/>
      <c r="E211" s="148"/>
      <c r="F211" s="148"/>
      <c r="G211" s="148"/>
      <c r="H211" s="148"/>
      <c r="I211" s="148"/>
      <c r="J211" s="149"/>
      <c r="K211" s="149"/>
    </row>
    <row r="212" spans="1:11" ht="30">
      <c r="A212" s="42" t="s">
        <v>703</v>
      </c>
      <c r="B212" s="43" t="s">
        <v>704</v>
      </c>
      <c r="C212" s="116"/>
      <c r="D212" s="148"/>
      <c r="E212" s="148"/>
      <c r="F212" s="148"/>
      <c r="G212" s="148"/>
      <c r="H212" s="148"/>
      <c r="I212" s="148"/>
      <c r="J212" s="149"/>
      <c r="K212" s="149"/>
    </row>
    <row r="213" spans="1:11" ht="45">
      <c r="A213" s="42" t="s">
        <v>705</v>
      </c>
      <c r="B213" s="43" t="s">
        <v>706</v>
      </c>
      <c r="C213" s="116"/>
      <c r="D213" s="148"/>
      <c r="E213" s="148"/>
      <c r="F213" s="148"/>
      <c r="G213" s="148"/>
      <c r="H213" s="148"/>
      <c r="I213" s="148"/>
      <c r="J213" s="149"/>
      <c r="K213" s="149"/>
    </row>
    <row r="214" spans="1:11">
      <c r="A214" s="42" t="s">
        <v>707</v>
      </c>
      <c r="B214" s="43" t="s">
        <v>620</v>
      </c>
      <c r="C214" s="116"/>
      <c r="D214" s="148"/>
      <c r="E214" s="148"/>
      <c r="F214" s="148"/>
      <c r="G214" s="148"/>
      <c r="H214" s="148"/>
      <c r="I214" s="148"/>
      <c r="J214" s="149"/>
      <c r="K214" s="149"/>
    </row>
    <row r="215" spans="1:11" ht="30">
      <c r="A215" s="42" t="s">
        <v>708</v>
      </c>
      <c r="B215" s="43" t="s">
        <v>709</v>
      </c>
      <c r="C215" s="116"/>
      <c r="D215" s="148"/>
      <c r="E215" s="148"/>
      <c r="F215" s="148"/>
      <c r="G215" s="148"/>
      <c r="H215" s="148"/>
      <c r="I215" s="148"/>
      <c r="J215" s="149"/>
      <c r="K215" s="149"/>
    </row>
    <row r="216" spans="1:11">
      <c r="A216" s="42" t="s">
        <v>710</v>
      </c>
      <c r="B216" s="43" t="s">
        <v>92</v>
      </c>
      <c r="C216" s="116"/>
      <c r="D216" s="148"/>
      <c r="E216" s="148"/>
      <c r="F216" s="148"/>
      <c r="G216" s="148"/>
      <c r="H216" s="148"/>
      <c r="I216" s="148"/>
      <c r="J216" s="149"/>
      <c r="K216" s="149"/>
    </row>
    <row r="217" spans="1:11" ht="30">
      <c r="A217" s="42" t="s">
        <v>711</v>
      </c>
      <c r="B217" s="43" t="s">
        <v>712</v>
      </c>
      <c r="C217" s="116"/>
      <c r="D217" s="148"/>
      <c r="E217" s="148"/>
      <c r="F217" s="148"/>
      <c r="G217" s="148"/>
      <c r="H217" s="148"/>
      <c r="I217" s="148"/>
      <c r="J217" s="149"/>
      <c r="K217" s="149"/>
    </row>
    <row r="218" spans="1:11" ht="60">
      <c r="A218" s="42" t="s">
        <v>713</v>
      </c>
      <c r="B218" s="43" t="s">
        <v>714</v>
      </c>
      <c r="C218" s="116"/>
      <c r="D218" s="148"/>
      <c r="E218" s="148"/>
      <c r="F218" s="148"/>
      <c r="G218" s="148"/>
      <c r="H218" s="148"/>
      <c r="I218" s="148"/>
      <c r="J218" s="149"/>
      <c r="K218" s="149"/>
    </row>
    <row r="219" spans="1:11" ht="90">
      <c r="A219" s="42" t="s">
        <v>715</v>
      </c>
      <c r="B219" s="43" t="s">
        <v>716</v>
      </c>
      <c r="C219" s="116"/>
      <c r="D219" s="148"/>
      <c r="E219" s="148"/>
      <c r="F219" s="148"/>
      <c r="G219" s="148"/>
      <c r="H219" s="148"/>
      <c r="I219" s="148"/>
      <c r="J219" s="149"/>
      <c r="K219" s="149"/>
    </row>
    <row r="220" spans="1:11" ht="30">
      <c r="A220" s="42" t="s">
        <v>717</v>
      </c>
      <c r="B220" s="43" t="s">
        <v>718</v>
      </c>
      <c r="C220" s="116"/>
      <c r="D220" s="148"/>
      <c r="E220" s="148"/>
      <c r="F220" s="148"/>
      <c r="G220" s="148"/>
      <c r="H220" s="148"/>
      <c r="I220" s="148"/>
      <c r="J220" s="149"/>
      <c r="K220" s="149"/>
    </row>
    <row r="221" spans="1:11" ht="30">
      <c r="A221" s="42" t="s">
        <v>719</v>
      </c>
      <c r="B221" s="43" t="s">
        <v>636</v>
      </c>
      <c r="C221" s="116"/>
      <c r="D221" s="148"/>
      <c r="E221" s="148"/>
      <c r="F221" s="148"/>
      <c r="G221" s="148"/>
      <c r="H221" s="148"/>
      <c r="I221" s="148"/>
      <c r="J221" s="149"/>
      <c r="K221" s="149"/>
    </row>
    <row r="222" spans="1:11" ht="30">
      <c r="A222" s="42" t="s">
        <v>720</v>
      </c>
      <c r="B222" s="43" t="s">
        <v>721</v>
      </c>
      <c r="C222" s="116"/>
      <c r="D222" s="148"/>
      <c r="E222" s="148"/>
      <c r="F222" s="148"/>
      <c r="G222" s="148"/>
      <c r="H222" s="148"/>
      <c r="I222" s="148"/>
      <c r="J222" s="149"/>
      <c r="K222" s="149"/>
    </row>
    <row r="223" spans="1:11">
      <c r="A223" s="42" t="s">
        <v>722</v>
      </c>
      <c r="B223" s="43" t="s">
        <v>93</v>
      </c>
      <c r="C223" s="116"/>
      <c r="D223" s="148"/>
      <c r="E223" s="148"/>
      <c r="F223" s="148"/>
      <c r="G223" s="148"/>
      <c r="H223" s="148"/>
      <c r="I223" s="148"/>
      <c r="J223" s="149"/>
      <c r="K223" s="149"/>
    </row>
    <row r="224" spans="1:11" ht="30">
      <c r="A224" s="42" t="s">
        <v>723</v>
      </c>
      <c r="B224" s="43" t="s">
        <v>724</v>
      </c>
      <c r="C224" s="116"/>
      <c r="D224" s="148"/>
      <c r="E224" s="148"/>
      <c r="F224" s="148"/>
      <c r="G224" s="148"/>
      <c r="H224" s="148"/>
      <c r="I224" s="148"/>
      <c r="J224" s="149"/>
      <c r="K224" s="149"/>
    </row>
    <row r="225" spans="1:11" ht="45">
      <c r="A225" s="42" t="s">
        <v>725</v>
      </c>
      <c r="B225" s="43" t="s">
        <v>726</v>
      </c>
      <c r="C225" s="116"/>
      <c r="D225" s="148"/>
      <c r="E225" s="148"/>
      <c r="F225" s="148"/>
      <c r="G225" s="148"/>
      <c r="H225" s="148"/>
      <c r="I225" s="148"/>
      <c r="J225" s="149"/>
      <c r="K225" s="149"/>
    </row>
    <row r="226" spans="1:11">
      <c r="A226" s="42" t="s">
        <v>727</v>
      </c>
      <c r="B226" s="43" t="s">
        <v>728</v>
      </c>
      <c r="C226" s="116"/>
      <c r="D226" s="148"/>
      <c r="E226" s="148"/>
      <c r="F226" s="148"/>
      <c r="G226" s="148"/>
      <c r="H226" s="148"/>
      <c r="I226" s="148"/>
      <c r="J226" s="149"/>
      <c r="K226" s="149"/>
    </row>
    <row r="227" spans="1:11" ht="30">
      <c r="A227" s="42" t="s">
        <v>729</v>
      </c>
      <c r="B227" s="43" t="s">
        <v>662</v>
      </c>
      <c r="C227" s="117"/>
      <c r="D227" s="118"/>
      <c r="E227" s="118"/>
      <c r="F227" s="118"/>
      <c r="G227" s="118"/>
      <c r="H227" s="118"/>
      <c r="I227" s="118"/>
      <c r="J227" s="149"/>
      <c r="K227" s="149"/>
    </row>
    <row r="228" spans="1:11" ht="35.25" customHeight="1">
      <c r="A228" s="18" t="s">
        <v>72</v>
      </c>
      <c r="B228" s="12" t="s">
        <v>136</v>
      </c>
      <c r="C228" s="61" t="s">
        <v>262</v>
      </c>
      <c r="D228" s="58">
        <v>1</v>
      </c>
      <c r="E228" s="173">
        <v>0</v>
      </c>
      <c r="F228" s="173">
        <f>D228*E228</f>
        <v>0</v>
      </c>
      <c r="G228" s="178"/>
      <c r="H228" s="175">
        <f>F228*G228</f>
        <v>0</v>
      </c>
      <c r="I228" s="175">
        <f>F228+H228</f>
        <v>0</v>
      </c>
      <c r="J228" s="13"/>
      <c r="K228" s="19"/>
    </row>
    <row r="229" spans="1:11" ht="30">
      <c r="A229" s="42" t="s">
        <v>730</v>
      </c>
      <c r="B229" s="43" t="s">
        <v>137</v>
      </c>
      <c r="C229" s="114"/>
      <c r="D229" s="115"/>
      <c r="E229" s="115"/>
      <c r="F229" s="115"/>
      <c r="G229" s="115"/>
      <c r="H229" s="115"/>
      <c r="I229" s="115"/>
      <c r="J229" s="149"/>
      <c r="K229" s="149"/>
    </row>
    <row r="230" spans="1:11" ht="30">
      <c r="A230" s="42" t="s">
        <v>466</v>
      </c>
      <c r="B230" s="43" t="s">
        <v>138</v>
      </c>
      <c r="C230" s="116"/>
      <c r="D230" s="148"/>
      <c r="E230" s="148"/>
      <c r="F230" s="148"/>
      <c r="G230" s="148"/>
      <c r="H230" s="148"/>
      <c r="I230" s="148"/>
      <c r="J230" s="149"/>
      <c r="K230" s="149"/>
    </row>
    <row r="231" spans="1:11" ht="45">
      <c r="A231" s="42" t="s">
        <v>467</v>
      </c>
      <c r="B231" s="43" t="s">
        <v>139</v>
      </c>
      <c r="C231" s="116"/>
      <c r="D231" s="148"/>
      <c r="E231" s="148"/>
      <c r="F231" s="148"/>
      <c r="G231" s="148"/>
      <c r="H231" s="148"/>
      <c r="I231" s="148"/>
      <c r="J231" s="149"/>
      <c r="K231" s="149"/>
    </row>
    <row r="232" spans="1:11" ht="30">
      <c r="A232" s="42" t="s">
        <v>468</v>
      </c>
      <c r="B232" s="43" t="s">
        <v>140</v>
      </c>
      <c r="C232" s="116"/>
      <c r="D232" s="148"/>
      <c r="E232" s="148"/>
      <c r="F232" s="148"/>
      <c r="G232" s="148"/>
      <c r="H232" s="148"/>
      <c r="I232" s="148"/>
      <c r="J232" s="149"/>
      <c r="K232" s="149"/>
    </row>
    <row r="233" spans="1:11" ht="30">
      <c r="A233" s="42" t="s">
        <v>469</v>
      </c>
      <c r="B233" s="43" t="s">
        <v>141</v>
      </c>
      <c r="C233" s="116"/>
      <c r="D233" s="148"/>
      <c r="E233" s="148"/>
      <c r="F233" s="148"/>
      <c r="G233" s="148"/>
      <c r="H233" s="148"/>
      <c r="I233" s="148"/>
      <c r="J233" s="149"/>
      <c r="K233" s="149"/>
    </row>
    <row r="234" spans="1:11" ht="30">
      <c r="A234" s="42" t="s">
        <v>470</v>
      </c>
      <c r="B234" s="43" t="s">
        <v>142</v>
      </c>
      <c r="C234" s="116"/>
      <c r="D234" s="148"/>
      <c r="E234" s="148"/>
      <c r="F234" s="148"/>
      <c r="G234" s="148"/>
      <c r="H234" s="148"/>
      <c r="I234" s="148"/>
      <c r="J234" s="149"/>
      <c r="K234" s="149"/>
    </row>
    <row r="235" spans="1:11" ht="30">
      <c r="A235" s="42" t="s">
        <v>481</v>
      </c>
      <c r="B235" s="43" t="s">
        <v>731</v>
      </c>
      <c r="C235" s="116"/>
      <c r="D235" s="148"/>
      <c r="E235" s="148"/>
      <c r="F235" s="148"/>
      <c r="G235" s="148"/>
      <c r="H235" s="148"/>
      <c r="I235" s="148"/>
      <c r="J235" s="149"/>
      <c r="K235" s="149"/>
    </row>
    <row r="236" spans="1:11" ht="30">
      <c r="A236" s="42" t="s">
        <v>482</v>
      </c>
      <c r="B236" s="43" t="s">
        <v>143</v>
      </c>
      <c r="C236" s="116"/>
      <c r="D236" s="148"/>
      <c r="E236" s="148"/>
      <c r="F236" s="148"/>
      <c r="G236" s="148"/>
      <c r="H236" s="148"/>
      <c r="I236" s="148"/>
      <c r="J236" s="149"/>
      <c r="K236" s="149"/>
    </row>
    <row r="237" spans="1:11">
      <c r="A237" s="42" t="s">
        <v>471</v>
      </c>
      <c r="B237" s="43" t="s">
        <v>144</v>
      </c>
      <c r="C237" s="116"/>
      <c r="D237" s="148"/>
      <c r="E237" s="148"/>
      <c r="F237" s="148"/>
      <c r="G237" s="148"/>
      <c r="H237" s="148"/>
      <c r="I237" s="148"/>
      <c r="J237" s="149"/>
      <c r="K237" s="149"/>
    </row>
    <row r="238" spans="1:11">
      <c r="A238" s="42" t="s">
        <v>732</v>
      </c>
      <c r="B238" s="43" t="s">
        <v>145</v>
      </c>
      <c r="C238" s="116"/>
      <c r="D238" s="148"/>
      <c r="E238" s="148"/>
      <c r="F238" s="148"/>
      <c r="G238" s="148"/>
      <c r="H238" s="148"/>
      <c r="I238" s="148"/>
      <c r="J238" s="149"/>
      <c r="K238" s="149"/>
    </row>
    <row r="239" spans="1:11">
      <c r="A239" s="42" t="s">
        <v>733</v>
      </c>
      <c r="B239" s="43" t="s">
        <v>146</v>
      </c>
      <c r="C239" s="116"/>
      <c r="D239" s="148"/>
      <c r="E239" s="148"/>
      <c r="F239" s="148"/>
      <c r="G239" s="148"/>
      <c r="H239" s="148"/>
      <c r="I239" s="148"/>
      <c r="J239" s="149"/>
      <c r="K239" s="149"/>
    </row>
    <row r="240" spans="1:11" ht="30">
      <c r="A240" s="42" t="s">
        <v>483</v>
      </c>
      <c r="B240" s="43" t="s">
        <v>147</v>
      </c>
      <c r="C240" s="116"/>
      <c r="D240" s="148"/>
      <c r="E240" s="148"/>
      <c r="F240" s="148"/>
      <c r="G240" s="148"/>
      <c r="H240" s="148"/>
      <c r="I240" s="148"/>
      <c r="J240" s="149"/>
      <c r="K240" s="149"/>
    </row>
    <row r="241" spans="1:11" ht="30">
      <c r="A241" s="42" t="s">
        <v>484</v>
      </c>
      <c r="B241" s="43" t="s">
        <v>148</v>
      </c>
      <c r="C241" s="116"/>
      <c r="D241" s="148"/>
      <c r="E241" s="148"/>
      <c r="F241" s="148"/>
      <c r="G241" s="148"/>
      <c r="H241" s="148"/>
      <c r="I241" s="148"/>
      <c r="J241" s="149"/>
      <c r="K241" s="149"/>
    </row>
    <row r="242" spans="1:11">
      <c r="A242" s="42" t="s">
        <v>485</v>
      </c>
      <c r="B242" s="43" t="s">
        <v>149</v>
      </c>
      <c r="C242" s="116"/>
      <c r="D242" s="148"/>
      <c r="E242" s="148"/>
      <c r="F242" s="148"/>
      <c r="G242" s="148"/>
      <c r="H242" s="148"/>
      <c r="I242" s="148"/>
      <c r="J242" s="149"/>
      <c r="K242" s="149"/>
    </row>
    <row r="243" spans="1:11" ht="30">
      <c r="A243" s="42" t="s">
        <v>486</v>
      </c>
      <c r="B243" s="43" t="s">
        <v>150</v>
      </c>
      <c r="C243" s="116"/>
      <c r="D243" s="148"/>
      <c r="E243" s="148"/>
      <c r="F243" s="148"/>
      <c r="G243" s="148"/>
      <c r="H243" s="148"/>
      <c r="I243" s="148"/>
      <c r="J243" s="149"/>
      <c r="K243" s="149"/>
    </row>
    <row r="244" spans="1:11">
      <c r="A244" s="42" t="s">
        <v>734</v>
      </c>
      <c r="B244" s="43" t="s">
        <v>151</v>
      </c>
      <c r="C244" s="116"/>
      <c r="D244" s="148"/>
      <c r="E244" s="148"/>
      <c r="F244" s="148"/>
      <c r="G244" s="148"/>
      <c r="H244" s="148"/>
      <c r="I244" s="148"/>
      <c r="J244" s="149"/>
      <c r="K244" s="149"/>
    </row>
    <row r="245" spans="1:11">
      <c r="A245" s="42" t="s">
        <v>735</v>
      </c>
      <c r="B245" s="43" t="s">
        <v>152</v>
      </c>
      <c r="C245" s="116"/>
      <c r="D245" s="148"/>
      <c r="E245" s="148"/>
      <c r="F245" s="148"/>
      <c r="G245" s="148"/>
      <c r="H245" s="148"/>
      <c r="I245" s="148"/>
      <c r="J245" s="149"/>
      <c r="K245" s="149"/>
    </row>
    <row r="246" spans="1:11" ht="30">
      <c r="A246" s="42" t="s">
        <v>736</v>
      </c>
      <c r="B246" s="43" t="s">
        <v>153</v>
      </c>
      <c r="C246" s="116"/>
      <c r="D246" s="148"/>
      <c r="E246" s="148"/>
      <c r="F246" s="148"/>
      <c r="G246" s="148"/>
      <c r="H246" s="148"/>
      <c r="I246" s="148"/>
      <c r="J246" s="149"/>
      <c r="K246" s="149"/>
    </row>
    <row r="247" spans="1:11">
      <c r="A247" s="42" t="s">
        <v>737</v>
      </c>
      <c r="B247" s="43" t="s">
        <v>154</v>
      </c>
      <c r="C247" s="116"/>
      <c r="D247" s="148"/>
      <c r="E247" s="148"/>
      <c r="F247" s="148"/>
      <c r="G247" s="148"/>
      <c r="H247" s="148"/>
      <c r="I247" s="148"/>
      <c r="J247" s="149"/>
      <c r="K247" s="149"/>
    </row>
    <row r="248" spans="1:11">
      <c r="A248" s="42" t="s">
        <v>472</v>
      </c>
      <c r="B248" s="43" t="s">
        <v>155</v>
      </c>
      <c r="C248" s="116"/>
      <c r="D248" s="148"/>
      <c r="E248" s="148"/>
      <c r="F248" s="148"/>
      <c r="G248" s="148"/>
      <c r="H248" s="148"/>
      <c r="I248" s="148"/>
      <c r="J248" s="149"/>
      <c r="K248" s="149"/>
    </row>
    <row r="249" spans="1:11">
      <c r="A249" s="42" t="s">
        <v>473</v>
      </c>
      <c r="B249" s="43" t="s">
        <v>156</v>
      </c>
      <c r="C249" s="116"/>
      <c r="D249" s="148"/>
      <c r="E249" s="148"/>
      <c r="F249" s="148"/>
      <c r="G249" s="148"/>
      <c r="H249" s="148"/>
      <c r="I249" s="148"/>
      <c r="J249" s="149"/>
      <c r="K249" s="149"/>
    </row>
    <row r="250" spans="1:11">
      <c r="A250" s="42" t="s">
        <v>474</v>
      </c>
      <c r="B250" s="43" t="s">
        <v>157</v>
      </c>
      <c r="C250" s="116"/>
      <c r="D250" s="148"/>
      <c r="E250" s="148"/>
      <c r="F250" s="148"/>
      <c r="G250" s="148"/>
      <c r="H250" s="148"/>
      <c r="I250" s="148"/>
      <c r="J250" s="149"/>
      <c r="K250" s="149"/>
    </row>
    <row r="251" spans="1:11">
      <c r="A251" s="42" t="s">
        <v>475</v>
      </c>
      <c r="B251" s="43" t="s">
        <v>158</v>
      </c>
      <c r="C251" s="116"/>
      <c r="D251" s="148"/>
      <c r="E251" s="148"/>
      <c r="F251" s="148"/>
      <c r="G251" s="148"/>
      <c r="H251" s="148"/>
      <c r="I251" s="148"/>
      <c r="J251" s="149"/>
      <c r="K251" s="149"/>
    </row>
    <row r="252" spans="1:11">
      <c r="A252" s="42" t="s">
        <v>476</v>
      </c>
      <c r="B252" s="43" t="s">
        <v>159</v>
      </c>
      <c r="C252" s="116"/>
      <c r="D252" s="148"/>
      <c r="E252" s="148"/>
      <c r="F252" s="148"/>
      <c r="G252" s="148"/>
      <c r="H252" s="148"/>
      <c r="I252" s="148"/>
      <c r="J252" s="149"/>
      <c r="K252" s="149"/>
    </row>
    <row r="253" spans="1:11">
      <c r="A253" s="42" t="s">
        <v>477</v>
      </c>
      <c r="B253" s="43" t="s">
        <v>160</v>
      </c>
      <c r="C253" s="116"/>
      <c r="D253" s="148"/>
      <c r="E253" s="148"/>
      <c r="F253" s="148"/>
      <c r="G253" s="148"/>
      <c r="H253" s="148"/>
      <c r="I253" s="148"/>
      <c r="J253" s="149"/>
      <c r="K253" s="149"/>
    </row>
    <row r="254" spans="1:11" ht="30">
      <c r="A254" s="42" t="s">
        <v>478</v>
      </c>
      <c r="B254" s="43" t="s">
        <v>161</v>
      </c>
      <c r="C254" s="116"/>
      <c r="D254" s="148"/>
      <c r="E254" s="148"/>
      <c r="F254" s="148"/>
      <c r="G254" s="148"/>
      <c r="H254" s="148"/>
      <c r="I254" s="148"/>
      <c r="J254" s="149"/>
      <c r="K254" s="149"/>
    </row>
    <row r="255" spans="1:11">
      <c r="A255" s="42" t="s">
        <v>479</v>
      </c>
      <c r="B255" s="43" t="s">
        <v>162</v>
      </c>
      <c r="C255" s="116"/>
      <c r="D255" s="148"/>
      <c r="E255" s="148"/>
      <c r="F255" s="148"/>
      <c r="G255" s="148"/>
      <c r="H255" s="148"/>
      <c r="I255" s="148"/>
      <c r="J255" s="149"/>
      <c r="K255" s="149"/>
    </row>
    <row r="256" spans="1:11">
      <c r="A256" s="42" t="s">
        <v>480</v>
      </c>
      <c r="B256" s="43" t="s">
        <v>163</v>
      </c>
      <c r="C256" s="116"/>
      <c r="D256" s="148"/>
      <c r="E256" s="148"/>
      <c r="F256" s="148"/>
      <c r="G256" s="148"/>
      <c r="H256" s="148"/>
      <c r="I256" s="148"/>
      <c r="J256" s="149"/>
      <c r="K256" s="149"/>
    </row>
    <row r="257" spans="1:11">
      <c r="A257" s="42" t="s">
        <v>738</v>
      </c>
      <c r="B257" s="43" t="s">
        <v>164</v>
      </c>
      <c r="C257" s="116"/>
      <c r="D257" s="148"/>
      <c r="E257" s="148"/>
      <c r="F257" s="148"/>
      <c r="G257" s="148"/>
      <c r="H257" s="148"/>
      <c r="I257" s="148"/>
      <c r="J257" s="149"/>
      <c r="K257" s="149"/>
    </row>
    <row r="258" spans="1:11">
      <c r="A258" s="42" t="s">
        <v>487</v>
      </c>
      <c r="B258" s="43" t="s">
        <v>165</v>
      </c>
      <c r="C258" s="116"/>
      <c r="D258" s="148"/>
      <c r="E258" s="148"/>
      <c r="F258" s="148"/>
      <c r="G258" s="148"/>
      <c r="H258" s="148"/>
      <c r="I258" s="148"/>
      <c r="J258" s="149"/>
      <c r="K258" s="149"/>
    </row>
    <row r="259" spans="1:11">
      <c r="A259" s="42" t="s">
        <v>488</v>
      </c>
      <c r="B259" s="43" t="s">
        <v>166</v>
      </c>
      <c r="C259" s="116"/>
      <c r="D259" s="148"/>
      <c r="E259" s="148"/>
      <c r="F259" s="148"/>
      <c r="G259" s="148"/>
      <c r="H259" s="148"/>
      <c r="I259" s="148"/>
      <c r="J259" s="149"/>
      <c r="K259" s="149"/>
    </row>
    <row r="260" spans="1:11">
      <c r="A260" s="42" t="s">
        <v>489</v>
      </c>
      <c r="B260" s="43" t="s">
        <v>167</v>
      </c>
      <c r="C260" s="116"/>
      <c r="D260" s="148"/>
      <c r="E260" s="148"/>
      <c r="F260" s="148"/>
      <c r="G260" s="148"/>
      <c r="H260" s="148"/>
      <c r="I260" s="148"/>
      <c r="J260" s="149"/>
      <c r="K260" s="149"/>
    </row>
    <row r="261" spans="1:11">
      <c r="A261" s="42" t="s">
        <v>490</v>
      </c>
      <c r="B261" s="43" t="s">
        <v>168</v>
      </c>
      <c r="C261" s="116"/>
      <c r="D261" s="148"/>
      <c r="E261" s="148"/>
      <c r="F261" s="148"/>
      <c r="G261" s="148"/>
      <c r="H261" s="148"/>
      <c r="I261" s="148"/>
      <c r="J261" s="149"/>
      <c r="K261" s="149"/>
    </row>
    <row r="262" spans="1:11">
      <c r="A262" s="42" t="s">
        <v>491</v>
      </c>
      <c r="B262" s="43" t="s">
        <v>169</v>
      </c>
      <c r="C262" s="116"/>
      <c r="D262" s="148"/>
      <c r="E262" s="148"/>
      <c r="F262" s="148"/>
      <c r="G262" s="148"/>
      <c r="H262" s="148"/>
      <c r="I262" s="148"/>
      <c r="J262" s="149"/>
      <c r="K262" s="149"/>
    </row>
    <row r="263" spans="1:11">
      <c r="A263" s="42" t="s">
        <v>492</v>
      </c>
      <c r="B263" s="43" t="s">
        <v>170</v>
      </c>
      <c r="C263" s="116"/>
      <c r="D263" s="148"/>
      <c r="E263" s="148"/>
      <c r="F263" s="148"/>
      <c r="G263" s="148"/>
      <c r="H263" s="148"/>
      <c r="I263" s="148"/>
      <c r="J263" s="149"/>
      <c r="K263" s="149"/>
    </row>
    <row r="264" spans="1:11">
      <c r="A264" s="42" t="s">
        <v>493</v>
      </c>
      <c r="B264" s="43" t="s">
        <v>171</v>
      </c>
      <c r="C264" s="116"/>
      <c r="D264" s="148"/>
      <c r="E264" s="148"/>
      <c r="F264" s="148"/>
      <c r="G264" s="148"/>
      <c r="H264" s="148"/>
      <c r="I264" s="148"/>
      <c r="J264" s="149"/>
      <c r="K264" s="149"/>
    </row>
    <row r="265" spans="1:11">
      <c r="A265" s="42" t="s">
        <v>494</v>
      </c>
      <c r="B265" s="43" t="s">
        <v>172</v>
      </c>
      <c r="C265" s="116"/>
      <c r="D265" s="148"/>
      <c r="E265" s="148"/>
      <c r="F265" s="148"/>
      <c r="G265" s="148"/>
      <c r="H265" s="148"/>
      <c r="I265" s="148"/>
      <c r="J265" s="149"/>
      <c r="K265" s="149"/>
    </row>
    <row r="266" spans="1:11">
      <c r="A266" s="42" t="s">
        <v>739</v>
      </c>
      <c r="B266" s="43" t="s">
        <v>173</v>
      </c>
      <c r="C266" s="116"/>
      <c r="D266" s="148"/>
      <c r="E266" s="148"/>
      <c r="F266" s="148"/>
      <c r="G266" s="148"/>
      <c r="H266" s="148"/>
      <c r="I266" s="148"/>
      <c r="J266" s="149"/>
      <c r="K266" s="149"/>
    </row>
    <row r="267" spans="1:11">
      <c r="A267" s="42" t="s">
        <v>740</v>
      </c>
      <c r="B267" s="43" t="s">
        <v>174</v>
      </c>
      <c r="C267" s="116"/>
      <c r="D267" s="148"/>
      <c r="E267" s="148"/>
      <c r="F267" s="148"/>
      <c r="G267" s="148"/>
      <c r="H267" s="148"/>
      <c r="I267" s="148"/>
      <c r="J267" s="149"/>
      <c r="K267" s="149"/>
    </row>
    <row r="268" spans="1:11" ht="30">
      <c r="A268" s="42" t="s">
        <v>741</v>
      </c>
      <c r="B268" s="43" t="s">
        <v>175</v>
      </c>
      <c r="C268" s="116"/>
      <c r="D268" s="148"/>
      <c r="E268" s="148"/>
      <c r="F268" s="148"/>
      <c r="G268" s="148"/>
      <c r="H268" s="148"/>
      <c r="I268" s="148"/>
      <c r="J268" s="149"/>
      <c r="K268" s="149"/>
    </row>
    <row r="269" spans="1:11" ht="60">
      <c r="A269" s="42" t="s">
        <v>742</v>
      </c>
      <c r="B269" s="43" t="s">
        <v>176</v>
      </c>
      <c r="C269" s="116"/>
      <c r="D269" s="148"/>
      <c r="E269" s="148"/>
      <c r="F269" s="148"/>
      <c r="G269" s="148"/>
      <c r="H269" s="148"/>
      <c r="I269" s="148"/>
      <c r="J269" s="149"/>
      <c r="K269" s="149"/>
    </row>
    <row r="270" spans="1:11">
      <c r="A270" s="42" t="s">
        <v>743</v>
      </c>
      <c r="B270" s="43" t="s">
        <v>177</v>
      </c>
      <c r="C270" s="116"/>
      <c r="D270" s="148"/>
      <c r="E270" s="148"/>
      <c r="F270" s="148"/>
      <c r="G270" s="148"/>
      <c r="H270" s="148"/>
      <c r="I270" s="148"/>
      <c r="J270" s="149"/>
      <c r="K270" s="149"/>
    </row>
    <row r="271" spans="1:11" ht="30">
      <c r="A271" s="42" t="s">
        <v>744</v>
      </c>
      <c r="B271" s="43" t="s">
        <v>178</v>
      </c>
      <c r="C271" s="116"/>
      <c r="D271" s="148"/>
      <c r="E271" s="148"/>
      <c r="F271" s="148"/>
      <c r="G271" s="148"/>
      <c r="H271" s="148"/>
      <c r="I271" s="148"/>
      <c r="J271" s="149"/>
      <c r="K271" s="149"/>
    </row>
    <row r="272" spans="1:11" ht="45">
      <c r="A272" s="42" t="s">
        <v>745</v>
      </c>
      <c r="B272" s="43" t="s">
        <v>746</v>
      </c>
      <c r="C272" s="116"/>
      <c r="D272" s="148"/>
      <c r="E272" s="148"/>
      <c r="F272" s="148"/>
      <c r="G272" s="148"/>
      <c r="H272" s="148"/>
      <c r="I272" s="148"/>
      <c r="J272" s="149"/>
      <c r="K272" s="149"/>
    </row>
    <row r="273" spans="1:11">
      <c r="A273" s="42" t="s">
        <v>495</v>
      </c>
      <c r="B273" s="43" t="s">
        <v>179</v>
      </c>
      <c r="C273" s="116"/>
      <c r="D273" s="148"/>
      <c r="E273" s="148"/>
      <c r="F273" s="148"/>
      <c r="G273" s="148"/>
      <c r="H273" s="148"/>
      <c r="I273" s="148"/>
      <c r="J273" s="149"/>
      <c r="K273" s="149"/>
    </row>
    <row r="274" spans="1:11" ht="30">
      <c r="A274" s="42" t="s">
        <v>496</v>
      </c>
      <c r="B274" s="43" t="s">
        <v>180</v>
      </c>
      <c r="C274" s="116"/>
      <c r="D274" s="148"/>
      <c r="E274" s="148"/>
      <c r="F274" s="148"/>
      <c r="G274" s="148"/>
      <c r="H274" s="148"/>
      <c r="I274" s="148"/>
      <c r="J274" s="149"/>
      <c r="K274" s="149"/>
    </row>
    <row r="275" spans="1:11" ht="30">
      <c r="A275" s="42" t="s">
        <v>497</v>
      </c>
      <c r="B275" s="43" t="s">
        <v>181</v>
      </c>
      <c r="C275" s="116"/>
      <c r="D275" s="148"/>
      <c r="E275" s="148"/>
      <c r="F275" s="148"/>
      <c r="G275" s="148"/>
      <c r="H275" s="148"/>
      <c r="I275" s="148"/>
      <c r="J275" s="149"/>
      <c r="K275" s="149"/>
    </row>
    <row r="276" spans="1:11" ht="30">
      <c r="A276" s="42" t="s">
        <v>498</v>
      </c>
      <c r="B276" s="43" t="s">
        <v>182</v>
      </c>
      <c r="C276" s="116"/>
      <c r="D276" s="148"/>
      <c r="E276" s="148"/>
      <c r="F276" s="148"/>
      <c r="G276" s="148"/>
      <c r="H276" s="148"/>
      <c r="I276" s="148"/>
      <c r="J276" s="149"/>
      <c r="K276" s="149"/>
    </row>
    <row r="277" spans="1:11" ht="30">
      <c r="A277" s="42" t="s">
        <v>499</v>
      </c>
      <c r="B277" s="43" t="s">
        <v>183</v>
      </c>
      <c r="C277" s="116"/>
      <c r="D277" s="148"/>
      <c r="E277" s="148"/>
      <c r="F277" s="148"/>
      <c r="G277" s="148"/>
      <c r="H277" s="148"/>
      <c r="I277" s="148"/>
      <c r="J277" s="149"/>
      <c r="K277" s="149"/>
    </row>
    <row r="278" spans="1:11">
      <c r="A278" s="42" t="s">
        <v>747</v>
      </c>
      <c r="B278" s="43" t="s">
        <v>184</v>
      </c>
      <c r="C278" s="116"/>
      <c r="D278" s="148"/>
      <c r="E278" s="148"/>
      <c r="F278" s="148"/>
      <c r="G278" s="148"/>
      <c r="H278" s="148"/>
      <c r="I278" s="148"/>
      <c r="J278" s="149"/>
      <c r="K278" s="149"/>
    </row>
    <row r="279" spans="1:11" ht="30">
      <c r="A279" s="42" t="s">
        <v>748</v>
      </c>
      <c r="B279" s="43" t="s">
        <v>185</v>
      </c>
      <c r="C279" s="116"/>
      <c r="D279" s="148"/>
      <c r="E279" s="148"/>
      <c r="F279" s="148"/>
      <c r="G279" s="148"/>
      <c r="H279" s="148"/>
      <c r="I279" s="148"/>
      <c r="J279" s="149"/>
      <c r="K279" s="149"/>
    </row>
    <row r="280" spans="1:11">
      <c r="A280" s="42" t="s">
        <v>749</v>
      </c>
      <c r="B280" s="43" t="s">
        <v>186</v>
      </c>
      <c r="C280" s="116"/>
      <c r="D280" s="148"/>
      <c r="E280" s="148"/>
      <c r="F280" s="148"/>
      <c r="G280" s="148"/>
      <c r="H280" s="148"/>
      <c r="I280" s="148"/>
      <c r="J280" s="149"/>
      <c r="K280" s="149"/>
    </row>
    <row r="281" spans="1:11">
      <c r="A281" s="42" t="s">
        <v>750</v>
      </c>
      <c r="B281" s="43" t="s">
        <v>187</v>
      </c>
      <c r="C281" s="116"/>
      <c r="D281" s="148"/>
      <c r="E281" s="148"/>
      <c r="F281" s="148"/>
      <c r="G281" s="148"/>
      <c r="H281" s="148"/>
      <c r="I281" s="148"/>
      <c r="J281" s="149"/>
      <c r="K281" s="149"/>
    </row>
    <row r="282" spans="1:11">
      <c r="A282" s="42" t="s">
        <v>500</v>
      </c>
      <c r="B282" s="43" t="s">
        <v>188</v>
      </c>
      <c r="C282" s="116"/>
      <c r="D282" s="148"/>
      <c r="E282" s="148"/>
      <c r="F282" s="148"/>
      <c r="G282" s="148"/>
      <c r="H282" s="148"/>
      <c r="I282" s="148"/>
      <c r="J282" s="149"/>
      <c r="K282" s="149"/>
    </row>
    <row r="283" spans="1:11">
      <c r="A283" s="42" t="s">
        <v>501</v>
      </c>
      <c r="B283" s="43" t="s">
        <v>189</v>
      </c>
      <c r="C283" s="116"/>
      <c r="D283" s="148"/>
      <c r="E283" s="148"/>
      <c r="F283" s="148"/>
      <c r="G283" s="148"/>
      <c r="H283" s="148"/>
      <c r="I283" s="148"/>
      <c r="J283" s="149"/>
      <c r="K283" s="149"/>
    </row>
    <row r="284" spans="1:11">
      <c r="A284" s="42" t="s">
        <v>502</v>
      </c>
      <c r="B284" s="43" t="s">
        <v>190</v>
      </c>
      <c r="C284" s="116"/>
      <c r="D284" s="148"/>
      <c r="E284" s="148"/>
      <c r="F284" s="148"/>
      <c r="G284" s="148"/>
      <c r="H284" s="148"/>
      <c r="I284" s="148"/>
      <c r="J284" s="149"/>
      <c r="K284" s="149"/>
    </row>
    <row r="285" spans="1:11">
      <c r="A285" s="42" t="s">
        <v>503</v>
      </c>
      <c r="B285" s="43" t="s">
        <v>191</v>
      </c>
      <c r="C285" s="116"/>
      <c r="D285" s="148"/>
      <c r="E285" s="148"/>
      <c r="F285" s="148"/>
      <c r="G285" s="148"/>
      <c r="H285" s="148"/>
      <c r="I285" s="148"/>
      <c r="J285" s="149"/>
      <c r="K285" s="149"/>
    </row>
    <row r="286" spans="1:11">
      <c r="A286" s="42" t="s">
        <v>504</v>
      </c>
      <c r="B286" s="43" t="s">
        <v>192</v>
      </c>
      <c r="C286" s="116"/>
      <c r="D286" s="148"/>
      <c r="E286" s="148"/>
      <c r="F286" s="148"/>
      <c r="G286" s="148"/>
      <c r="H286" s="148"/>
      <c r="I286" s="148"/>
      <c r="J286" s="149"/>
      <c r="K286" s="149"/>
    </row>
    <row r="287" spans="1:11">
      <c r="A287" s="42" t="s">
        <v>505</v>
      </c>
      <c r="B287" s="43" t="s">
        <v>193</v>
      </c>
      <c r="C287" s="116"/>
      <c r="D287" s="148"/>
      <c r="E287" s="148"/>
      <c r="F287" s="148"/>
      <c r="G287" s="148"/>
      <c r="H287" s="148"/>
      <c r="I287" s="148"/>
      <c r="J287" s="149"/>
      <c r="K287" s="149"/>
    </row>
    <row r="288" spans="1:11" ht="30">
      <c r="A288" s="42" t="s">
        <v>506</v>
      </c>
      <c r="B288" s="43" t="s">
        <v>194</v>
      </c>
      <c r="C288" s="116"/>
      <c r="D288" s="148"/>
      <c r="E288" s="148"/>
      <c r="F288" s="148"/>
      <c r="G288" s="148"/>
      <c r="H288" s="148"/>
      <c r="I288" s="148"/>
      <c r="J288" s="149"/>
      <c r="K288" s="149"/>
    </row>
    <row r="289" spans="1:11" ht="30">
      <c r="A289" s="42" t="s">
        <v>539</v>
      </c>
      <c r="B289" s="43" t="s">
        <v>195</v>
      </c>
      <c r="C289" s="116"/>
      <c r="D289" s="148"/>
      <c r="E289" s="148"/>
      <c r="F289" s="148"/>
      <c r="G289" s="148"/>
      <c r="H289" s="148"/>
      <c r="I289" s="148"/>
      <c r="J289" s="149"/>
      <c r="K289" s="149"/>
    </row>
    <row r="290" spans="1:11">
      <c r="A290" s="42" t="s">
        <v>540</v>
      </c>
      <c r="B290" s="43" t="s">
        <v>196</v>
      </c>
      <c r="C290" s="116"/>
      <c r="D290" s="148"/>
      <c r="E290" s="148"/>
      <c r="F290" s="148"/>
      <c r="G290" s="148"/>
      <c r="H290" s="148"/>
      <c r="I290" s="148"/>
      <c r="J290" s="149"/>
      <c r="K290" s="149"/>
    </row>
    <row r="291" spans="1:11">
      <c r="A291" s="42" t="s">
        <v>541</v>
      </c>
      <c r="B291" s="43" t="s">
        <v>197</v>
      </c>
      <c r="C291" s="116"/>
      <c r="D291" s="148"/>
      <c r="E291" s="148"/>
      <c r="F291" s="148"/>
      <c r="G291" s="148"/>
      <c r="H291" s="148"/>
      <c r="I291" s="148"/>
      <c r="J291" s="149"/>
      <c r="K291" s="149"/>
    </row>
    <row r="292" spans="1:11">
      <c r="A292" s="42" t="s">
        <v>542</v>
      </c>
      <c r="B292" s="43" t="s">
        <v>198</v>
      </c>
      <c r="C292" s="116"/>
      <c r="D292" s="148"/>
      <c r="E292" s="148"/>
      <c r="F292" s="148"/>
      <c r="G292" s="148"/>
      <c r="H292" s="148"/>
      <c r="I292" s="148"/>
      <c r="J292" s="149"/>
      <c r="K292" s="149"/>
    </row>
    <row r="293" spans="1:11" ht="45">
      <c r="A293" s="42" t="s">
        <v>543</v>
      </c>
      <c r="B293" s="43" t="s">
        <v>199</v>
      </c>
      <c r="C293" s="116"/>
      <c r="D293" s="148"/>
      <c r="E293" s="148"/>
      <c r="F293" s="148"/>
      <c r="G293" s="148"/>
      <c r="H293" s="148"/>
      <c r="I293" s="148"/>
      <c r="J293" s="149"/>
      <c r="K293" s="149"/>
    </row>
    <row r="294" spans="1:11">
      <c r="A294" s="42" t="s">
        <v>544</v>
      </c>
      <c r="B294" s="43" t="s">
        <v>200</v>
      </c>
      <c r="C294" s="116"/>
      <c r="D294" s="148"/>
      <c r="E294" s="148"/>
      <c r="F294" s="148"/>
      <c r="G294" s="148"/>
      <c r="H294" s="148"/>
      <c r="I294" s="148"/>
      <c r="J294" s="149"/>
      <c r="K294" s="149"/>
    </row>
    <row r="295" spans="1:11">
      <c r="A295" s="42" t="s">
        <v>751</v>
      </c>
      <c r="B295" s="43" t="s">
        <v>201</v>
      </c>
      <c r="C295" s="116"/>
      <c r="D295" s="148"/>
      <c r="E295" s="148"/>
      <c r="F295" s="148"/>
      <c r="G295" s="148"/>
      <c r="H295" s="148"/>
      <c r="I295" s="148"/>
      <c r="J295" s="149"/>
      <c r="K295" s="149"/>
    </row>
    <row r="296" spans="1:11">
      <c r="A296" s="42" t="s">
        <v>752</v>
      </c>
      <c r="B296" s="43" t="s">
        <v>202</v>
      </c>
      <c r="C296" s="116"/>
      <c r="D296" s="148"/>
      <c r="E296" s="148"/>
      <c r="F296" s="148"/>
      <c r="G296" s="148"/>
      <c r="H296" s="148"/>
      <c r="I296" s="148"/>
      <c r="J296" s="149"/>
      <c r="K296" s="149"/>
    </row>
    <row r="297" spans="1:11" ht="30">
      <c r="A297" s="42" t="s">
        <v>753</v>
      </c>
      <c r="B297" s="43" t="s">
        <v>203</v>
      </c>
      <c r="C297" s="116"/>
      <c r="D297" s="148"/>
      <c r="E297" s="148"/>
      <c r="F297" s="148"/>
      <c r="G297" s="148"/>
      <c r="H297" s="148"/>
      <c r="I297" s="148"/>
      <c r="J297" s="149"/>
      <c r="K297" s="149"/>
    </row>
    <row r="298" spans="1:11" ht="30">
      <c r="A298" s="42" t="s">
        <v>545</v>
      </c>
      <c r="B298" s="43" t="s">
        <v>204</v>
      </c>
      <c r="C298" s="116"/>
      <c r="D298" s="148"/>
      <c r="E298" s="148"/>
      <c r="F298" s="148"/>
      <c r="G298" s="148"/>
      <c r="H298" s="148"/>
      <c r="I298" s="148"/>
      <c r="J298" s="149"/>
      <c r="K298" s="149"/>
    </row>
    <row r="299" spans="1:11" ht="30">
      <c r="A299" s="42" t="s">
        <v>546</v>
      </c>
      <c r="B299" s="43" t="s">
        <v>205</v>
      </c>
      <c r="C299" s="116"/>
      <c r="D299" s="148"/>
      <c r="E299" s="148"/>
      <c r="F299" s="148"/>
      <c r="G299" s="148"/>
      <c r="H299" s="148"/>
      <c r="I299" s="148"/>
      <c r="J299" s="149"/>
      <c r="K299" s="149"/>
    </row>
    <row r="300" spans="1:11" ht="30">
      <c r="A300" s="42" t="s">
        <v>547</v>
      </c>
      <c r="B300" s="43" t="s">
        <v>206</v>
      </c>
      <c r="C300" s="116"/>
      <c r="D300" s="148"/>
      <c r="E300" s="148"/>
      <c r="F300" s="148"/>
      <c r="G300" s="148"/>
      <c r="H300" s="148"/>
      <c r="I300" s="148"/>
      <c r="J300" s="149"/>
      <c r="K300" s="149"/>
    </row>
    <row r="301" spans="1:11" ht="30">
      <c r="A301" s="42" t="s">
        <v>548</v>
      </c>
      <c r="B301" s="43" t="s">
        <v>207</v>
      </c>
      <c r="C301" s="116"/>
      <c r="D301" s="148"/>
      <c r="E301" s="148"/>
      <c r="F301" s="148"/>
      <c r="G301" s="148"/>
      <c r="H301" s="148"/>
      <c r="I301" s="148"/>
      <c r="J301" s="149"/>
      <c r="K301" s="149"/>
    </row>
    <row r="302" spans="1:11" ht="30">
      <c r="A302" s="42" t="s">
        <v>549</v>
      </c>
      <c r="B302" s="43" t="s">
        <v>208</v>
      </c>
      <c r="C302" s="116"/>
      <c r="D302" s="148"/>
      <c r="E302" s="148"/>
      <c r="F302" s="148"/>
      <c r="G302" s="148"/>
      <c r="H302" s="148"/>
      <c r="I302" s="148"/>
      <c r="J302" s="149"/>
      <c r="K302" s="149"/>
    </row>
    <row r="303" spans="1:11" ht="45">
      <c r="A303" s="42" t="s">
        <v>550</v>
      </c>
      <c r="B303" s="43" t="s">
        <v>209</v>
      </c>
      <c r="C303" s="116"/>
      <c r="D303" s="148"/>
      <c r="E303" s="148"/>
      <c r="F303" s="148"/>
      <c r="G303" s="148"/>
      <c r="H303" s="148"/>
      <c r="I303" s="148"/>
      <c r="J303" s="149"/>
      <c r="K303" s="149"/>
    </row>
    <row r="304" spans="1:11" ht="45">
      <c r="A304" s="42" t="s">
        <v>551</v>
      </c>
      <c r="B304" s="43" t="s">
        <v>210</v>
      </c>
      <c r="C304" s="116"/>
      <c r="D304" s="148"/>
      <c r="E304" s="148"/>
      <c r="F304" s="148"/>
      <c r="G304" s="148"/>
      <c r="H304" s="148"/>
      <c r="I304" s="148"/>
      <c r="J304" s="149"/>
      <c r="K304" s="149"/>
    </row>
    <row r="305" spans="1:11">
      <c r="A305" s="42" t="s">
        <v>754</v>
      </c>
      <c r="B305" s="43" t="s">
        <v>211</v>
      </c>
      <c r="C305" s="116"/>
      <c r="D305" s="148"/>
      <c r="E305" s="148"/>
      <c r="F305" s="148"/>
      <c r="G305" s="148"/>
      <c r="H305" s="148"/>
      <c r="I305" s="148"/>
      <c r="J305" s="149"/>
      <c r="K305" s="149"/>
    </row>
    <row r="306" spans="1:11">
      <c r="A306" s="42" t="s">
        <v>552</v>
      </c>
      <c r="B306" s="43" t="s">
        <v>212</v>
      </c>
      <c r="C306" s="116"/>
      <c r="D306" s="148"/>
      <c r="E306" s="148"/>
      <c r="F306" s="148"/>
      <c r="G306" s="148"/>
      <c r="H306" s="148"/>
      <c r="I306" s="148"/>
      <c r="J306" s="149"/>
      <c r="K306" s="149"/>
    </row>
    <row r="307" spans="1:11" ht="30">
      <c r="A307" s="42" t="s">
        <v>553</v>
      </c>
      <c r="B307" s="43" t="s">
        <v>213</v>
      </c>
      <c r="C307" s="116"/>
      <c r="D307" s="148"/>
      <c r="E307" s="148"/>
      <c r="F307" s="148"/>
      <c r="G307" s="148"/>
      <c r="H307" s="148"/>
      <c r="I307" s="148"/>
      <c r="J307" s="149"/>
      <c r="K307" s="149"/>
    </row>
    <row r="308" spans="1:11">
      <c r="A308" s="42" t="s">
        <v>554</v>
      </c>
      <c r="B308" s="43" t="s">
        <v>214</v>
      </c>
      <c r="C308" s="116"/>
      <c r="D308" s="148"/>
      <c r="E308" s="148"/>
      <c r="F308" s="148"/>
      <c r="G308" s="148"/>
      <c r="H308" s="148"/>
      <c r="I308" s="148"/>
      <c r="J308" s="149"/>
      <c r="K308" s="149"/>
    </row>
    <row r="309" spans="1:11" ht="30">
      <c r="A309" s="42" t="s">
        <v>555</v>
      </c>
      <c r="B309" s="43" t="s">
        <v>215</v>
      </c>
      <c r="C309" s="116"/>
      <c r="D309" s="148"/>
      <c r="E309" s="148"/>
      <c r="F309" s="148"/>
      <c r="G309" s="148"/>
      <c r="H309" s="148"/>
      <c r="I309" s="148"/>
      <c r="J309" s="149"/>
      <c r="K309" s="149"/>
    </row>
    <row r="310" spans="1:11" ht="30">
      <c r="A310" s="42" t="s">
        <v>556</v>
      </c>
      <c r="B310" s="43" t="s">
        <v>216</v>
      </c>
      <c r="C310" s="116"/>
      <c r="D310" s="148"/>
      <c r="E310" s="148"/>
      <c r="F310" s="148"/>
      <c r="G310" s="148"/>
      <c r="H310" s="148"/>
      <c r="I310" s="148"/>
      <c r="J310" s="149"/>
      <c r="K310" s="149"/>
    </row>
    <row r="311" spans="1:11" ht="30">
      <c r="A311" s="42" t="s">
        <v>557</v>
      </c>
      <c r="B311" s="43" t="s">
        <v>217</v>
      </c>
      <c r="C311" s="116"/>
      <c r="D311" s="148"/>
      <c r="E311" s="148"/>
      <c r="F311" s="148"/>
      <c r="G311" s="148"/>
      <c r="H311" s="148"/>
      <c r="I311" s="148"/>
      <c r="J311" s="149"/>
      <c r="K311" s="149"/>
    </row>
    <row r="312" spans="1:11" ht="45">
      <c r="A312" s="42" t="s">
        <v>558</v>
      </c>
      <c r="B312" s="43" t="s">
        <v>218</v>
      </c>
      <c r="C312" s="116"/>
      <c r="D312" s="148"/>
      <c r="E312" s="148"/>
      <c r="F312" s="148"/>
      <c r="G312" s="148"/>
      <c r="H312" s="148"/>
      <c r="I312" s="148"/>
      <c r="J312" s="149"/>
      <c r="K312" s="149"/>
    </row>
    <row r="313" spans="1:11">
      <c r="A313" s="42" t="s">
        <v>559</v>
      </c>
      <c r="B313" s="43" t="s">
        <v>219</v>
      </c>
      <c r="C313" s="116"/>
      <c r="D313" s="148"/>
      <c r="E313" s="148"/>
      <c r="F313" s="148"/>
      <c r="G313" s="148"/>
      <c r="H313" s="148"/>
      <c r="I313" s="148"/>
      <c r="J313" s="149"/>
      <c r="K313" s="149"/>
    </row>
    <row r="314" spans="1:11" ht="30">
      <c r="A314" s="42" t="s">
        <v>560</v>
      </c>
      <c r="B314" s="43" t="s">
        <v>220</v>
      </c>
      <c r="C314" s="116"/>
      <c r="D314" s="148"/>
      <c r="E314" s="148"/>
      <c r="F314" s="148"/>
      <c r="G314" s="148"/>
      <c r="H314" s="148"/>
      <c r="I314" s="148"/>
      <c r="J314" s="149"/>
      <c r="K314" s="149"/>
    </row>
    <row r="315" spans="1:11">
      <c r="A315" s="42" t="s">
        <v>561</v>
      </c>
      <c r="B315" s="43" t="s">
        <v>221</v>
      </c>
      <c r="C315" s="116"/>
      <c r="D315" s="148"/>
      <c r="E315" s="148"/>
      <c r="F315" s="148"/>
      <c r="G315" s="148"/>
      <c r="H315" s="148"/>
      <c r="I315" s="148"/>
      <c r="J315" s="149"/>
      <c r="K315" s="149"/>
    </row>
    <row r="316" spans="1:11">
      <c r="A316" s="42" t="s">
        <v>507</v>
      </c>
      <c r="B316" s="43" t="s">
        <v>222</v>
      </c>
      <c r="C316" s="116"/>
      <c r="D316" s="148"/>
      <c r="E316" s="148"/>
      <c r="F316" s="148"/>
      <c r="G316" s="148"/>
      <c r="H316" s="148"/>
      <c r="I316" s="148"/>
      <c r="J316" s="149"/>
      <c r="K316" s="149"/>
    </row>
    <row r="317" spans="1:11" ht="30">
      <c r="A317" s="42" t="s">
        <v>508</v>
      </c>
      <c r="B317" s="43" t="s">
        <v>223</v>
      </c>
      <c r="C317" s="116"/>
      <c r="D317" s="148"/>
      <c r="E317" s="148"/>
      <c r="F317" s="148"/>
      <c r="G317" s="148"/>
      <c r="H317" s="148"/>
      <c r="I317" s="148"/>
      <c r="J317" s="149"/>
      <c r="K317" s="149"/>
    </row>
    <row r="318" spans="1:11" ht="30">
      <c r="A318" s="42" t="s">
        <v>509</v>
      </c>
      <c r="B318" s="43" t="s">
        <v>224</v>
      </c>
      <c r="C318" s="116"/>
      <c r="D318" s="148"/>
      <c r="E318" s="148"/>
      <c r="F318" s="148"/>
      <c r="G318" s="148"/>
      <c r="H318" s="148"/>
      <c r="I318" s="148"/>
      <c r="J318" s="149"/>
      <c r="K318" s="149"/>
    </row>
    <row r="319" spans="1:11">
      <c r="A319" s="42" t="s">
        <v>510</v>
      </c>
      <c r="B319" s="43" t="s">
        <v>225</v>
      </c>
      <c r="C319" s="116"/>
      <c r="D319" s="148"/>
      <c r="E319" s="148"/>
      <c r="F319" s="148"/>
      <c r="G319" s="148"/>
      <c r="H319" s="148"/>
      <c r="I319" s="148"/>
      <c r="J319" s="149"/>
      <c r="K319" s="149"/>
    </row>
    <row r="320" spans="1:11" ht="30">
      <c r="A320" s="42" t="s">
        <v>511</v>
      </c>
      <c r="B320" s="43" t="s">
        <v>226</v>
      </c>
      <c r="C320" s="116"/>
      <c r="D320" s="148"/>
      <c r="E320" s="148"/>
      <c r="F320" s="148"/>
      <c r="G320" s="148"/>
      <c r="H320" s="148"/>
      <c r="I320" s="148"/>
      <c r="J320" s="149"/>
      <c r="K320" s="149"/>
    </row>
    <row r="321" spans="1:11" ht="30">
      <c r="A321" s="42" t="s">
        <v>512</v>
      </c>
      <c r="B321" s="43" t="s">
        <v>227</v>
      </c>
      <c r="C321" s="116"/>
      <c r="D321" s="148"/>
      <c r="E321" s="148"/>
      <c r="F321" s="148"/>
      <c r="G321" s="148"/>
      <c r="H321" s="148"/>
      <c r="I321" s="148"/>
      <c r="J321" s="149"/>
      <c r="K321" s="149"/>
    </row>
    <row r="322" spans="1:11" ht="30">
      <c r="A322" s="42" t="s">
        <v>513</v>
      </c>
      <c r="B322" s="43" t="s">
        <v>228</v>
      </c>
      <c r="C322" s="116"/>
      <c r="D322" s="148"/>
      <c r="E322" s="148"/>
      <c r="F322" s="148"/>
      <c r="G322" s="148"/>
      <c r="H322" s="148"/>
      <c r="I322" s="148"/>
      <c r="J322" s="149"/>
      <c r="K322" s="149"/>
    </row>
    <row r="323" spans="1:11">
      <c r="A323" s="42" t="s">
        <v>514</v>
      </c>
      <c r="B323" s="43" t="s">
        <v>229</v>
      </c>
      <c r="C323" s="116"/>
      <c r="D323" s="148"/>
      <c r="E323" s="148"/>
      <c r="F323" s="148"/>
      <c r="G323" s="148"/>
      <c r="H323" s="148"/>
      <c r="I323" s="148"/>
      <c r="J323" s="149"/>
      <c r="K323" s="149"/>
    </row>
    <row r="324" spans="1:11" ht="30">
      <c r="A324" s="42" t="s">
        <v>515</v>
      </c>
      <c r="B324" s="43" t="s">
        <v>230</v>
      </c>
      <c r="C324" s="116"/>
      <c r="D324" s="148"/>
      <c r="E324" s="148"/>
      <c r="F324" s="148"/>
      <c r="G324" s="148"/>
      <c r="H324" s="148"/>
      <c r="I324" s="148"/>
      <c r="J324" s="149"/>
      <c r="K324" s="149"/>
    </row>
    <row r="325" spans="1:11" ht="30">
      <c r="A325" s="42" t="s">
        <v>755</v>
      </c>
      <c r="B325" s="43" t="s">
        <v>231</v>
      </c>
      <c r="C325" s="116"/>
      <c r="D325" s="148"/>
      <c r="E325" s="148"/>
      <c r="F325" s="148"/>
      <c r="G325" s="148"/>
      <c r="H325" s="148"/>
      <c r="I325" s="148"/>
      <c r="J325" s="149"/>
      <c r="K325" s="149"/>
    </row>
    <row r="326" spans="1:11">
      <c r="A326" s="42" t="s">
        <v>516</v>
      </c>
      <c r="B326" s="43" t="s">
        <v>232</v>
      </c>
      <c r="C326" s="116"/>
      <c r="D326" s="148"/>
      <c r="E326" s="148"/>
      <c r="F326" s="148"/>
      <c r="G326" s="148"/>
      <c r="H326" s="148"/>
      <c r="I326" s="148"/>
      <c r="J326" s="149"/>
      <c r="K326" s="149"/>
    </row>
    <row r="327" spans="1:11">
      <c r="A327" s="42" t="s">
        <v>517</v>
      </c>
      <c r="B327" s="43" t="s">
        <v>233</v>
      </c>
      <c r="C327" s="116"/>
      <c r="D327" s="148"/>
      <c r="E327" s="148"/>
      <c r="F327" s="148"/>
      <c r="G327" s="148"/>
      <c r="H327" s="148"/>
      <c r="I327" s="148"/>
      <c r="J327" s="149"/>
      <c r="K327" s="149"/>
    </row>
    <row r="328" spans="1:11">
      <c r="A328" s="42" t="s">
        <v>518</v>
      </c>
      <c r="B328" s="43" t="s">
        <v>234</v>
      </c>
      <c r="C328" s="116"/>
      <c r="D328" s="148"/>
      <c r="E328" s="148"/>
      <c r="F328" s="148"/>
      <c r="G328" s="148"/>
      <c r="H328" s="148"/>
      <c r="I328" s="148"/>
      <c r="J328" s="149"/>
      <c r="K328" s="149"/>
    </row>
    <row r="329" spans="1:11">
      <c r="A329" s="42" t="s">
        <v>519</v>
      </c>
      <c r="B329" s="43" t="s">
        <v>235</v>
      </c>
      <c r="C329" s="116"/>
      <c r="D329" s="148"/>
      <c r="E329" s="148"/>
      <c r="F329" s="148"/>
      <c r="G329" s="148"/>
      <c r="H329" s="148"/>
      <c r="I329" s="148"/>
      <c r="J329" s="149"/>
      <c r="K329" s="149"/>
    </row>
    <row r="330" spans="1:11">
      <c r="A330" s="42" t="s">
        <v>520</v>
      </c>
      <c r="B330" s="43" t="s">
        <v>236</v>
      </c>
      <c r="C330" s="116"/>
      <c r="D330" s="148"/>
      <c r="E330" s="148"/>
      <c r="F330" s="148"/>
      <c r="G330" s="148"/>
      <c r="H330" s="148"/>
      <c r="I330" s="148"/>
      <c r="J330" s="149"/>
      <c r="K330" s="149"/>
    </row>
    <row r="331" spans="1:11">
      <c r="A331" s="42" t="s">
        <v>521</v>
      </c>
      <c r="B331" s="43" t="s">
        <v>237</v>
      </c>
      <c r="C331" s="116"/>
      <c r="D331" s="148"/>
      <c r="E331" s="148"/>
      <c r="F331" s="148"/>
      <c r="G331" s="148"/>
      <c r="H331" s="148"/>
      <c r="I331" s="148"/>
      <c r="J331" s="149"/>
      <c r="K331" s="149"/>
    </row>
    <row r="332" spans="1:11">
      <c r="A332" s="42" t="s">
        <v>756</v>
      </c>
      <c r="B332" s="43" t="s">
        <v>238</v>
      </c>
      <c r="C332" s="116"/>
      <c r="D332" s="148"/>
      <c r="E332" s="148"/>
      <c r="F332" s="148"/>
      <c r="G332" s="148"/>
      <c r="H332" s="148"/>
      <c r="I332" s="148"/>
      <c r="J332" s="149"/>
      <c r="K332" s="149"/>
    </row>
    <row r="333" spans="1:11" ht="30">
      <c r="A333" s="42" t="s">
        <v>522</v>
      </c>
      <c r="B333" s="43" t="s">
        <v>239</v>
      </c>
      <c r="C333" s="116"/>
      <c r="D333" s="148"/>
      <c r="E333" s="148"/>
      <c r="F333" s="148"/>
      <c r="G333" s="148"/>
      <c r="H333" s="148"/>
      <c r="I333" s="148"/>
      <c r="J333" s="149"/>
      <c r="K333" s="149"/>
    </row>
    <row r="334" spans="1:11">
      <c r="A334" s="42" t="s">
        <v>523</v>
      </c>
      <c r="B334" s="43" t="s">
        <v>240</v>
      </c>
      <c r="C334" s="116"/>
      <c r="D334" s="148"/>
      <c r="E334" s="148"/>
      <c r="F334" s="148"/>
      <c r="G334" s="148"/>
      <c r="H334" s="148"/>
      <c r="I334" s="148"/>
      <c r="J334" s="149"/>
      <c r="K334" s="149"/>
    </row>
    <row r="335" spans="1:11">
      <c r="A335" s="42" t="s">
        <v>524</v>
      </c>
      <c r="B335" s="43" t="s">
        <v>241</v>
      </c>
      <c r="C335" s="116"/>
      <c r="D335" s="148"/>
      <c r="E335" s="148"/>
      <c r="F335" s="148"/>
      <c r="G335" s="148"/>
      <c r="H335" s="148"/>
      <c r="I335" s="148"/>
      <c r="J335" s="149"/>
      <c r="K335" s="149"/>
    </row>
    <row r="336" spans="1:11">
      <c r="A336" s="42" t="s">
        <v>525</v>
      </c>
      <c r="B336" s="43" t="s">
        <v>242</v>
      </c>
      <c r="C336" s="116"/>
      <c r="D336" s="148"/>
      <c r="E336" s="148"/>
      <c r="F336" s="148"/>
      <c r="G336" s="148"/>
      <c r="H336" s="148"/>
      <c r="I336" s="148"/>
      <c r="J336" s="149"/>
      <c r="K336" s="149"/>
    </row>
    <row r="337" spans="1:11">
      <c r="A337" s="42" t="s">
        <v>526</v>
      </c>
      <c r="B337" s="43" t="s">
        <v>243</v>
      </c>
      <c r="C337" s="116"/>
      <c r="D337" s="148"/>
      <c r="E337" s="148"/>
      <c r="F337" s="148"/>
      <c r="G337" s="148"/>
      <c r="H337" s="148"/>
      <c r="I337" s="148"/>
      <c r="J337" s="149"/>
      <c r="K337" s="149"/>
    </row>
    <row r="338" spans="1:11">
      <c r="A338" s="42" t="s">
        <v>527</v>
      </c>
      <c r="B338" s="43" t="s">
        <v>244</v>
      </c>
      <c r="C338" s="116"/>
      <c r="D338" s="148"/>
      <c r="E338" s="148"/>
      <c r="F338" s="148"/>
      <c r="G338" s="148"/>
      <c r="H338" s="148"/>
      <c r="I338" s="148"/>
      <c r="J338" s="149"/>
      <c r="K338" s="149"/>
    </row>
    <row r="339" spans="1:11">
      <c r="A339" s="42" t="s">
        <v>528</v>
      </c>
      <c r="B339" s="43" t="s">
        <v>245</v>
      </c>
      <c r="C339" s="116"/>
      <c r="D339" s="148"/>
      <c r="E339" s="148"/>
      <c r="F339" s="148"/>
      <c r="G339" s="148"/>
      <c r="H339" s="148"/>
      <c r="I339" s="148"/>
      <c r="J339" s="149"/>
      <c r="K339" s="149"/>
    </row>
    <row r="340" spans="1:11" ht="30">
      <c r="A340" s="42" t="s">
        <v>529</v>
      </c>
      <c r="B340" s="43" t="s">
        <v>246</v>
      </c>
      <c r="C340" s="116"/>
      <c r="D340" s="148"/>
      <c r="E340" s="148"/>
      <c r="F340" s="148"/>
      <c r="G340" s="148"/>
      <c r="H340" s="148"/>
      <c r="I340" s="148"/>
      <c r="J340" s="149"/>
      <c r="K340" s="149"/>
    </row>
    <row r="341" spans="1:11">
      <c r="A341" s="42" t="s">
        <v>757</v>
      </c>
      <c r="B341" s="43" t="s">
        <v>247</v>
      </c>
      <c r="C341" s="116"/>
      <c r="D341" s="148"/>
      <c r="E341" s="148"/>
      <c r="F341" s="148"/>
      <c r="G341" s="148"/>
      <c r="H341" s="148"/>
      <c r="I341" s="148"/>
      <c r="J341" s="149"/>
      <c r="K341" s="149"/>
    </row>
    <row r="342" spans="1:11" ht="30">
      <c r="A342" s="42" t="s">
        <v>530</v>
      </c>
      <c r="B342" s="43" t="s">
        <v>248</v>
      </c>
      <c r="C342" s="116"/>
      <c r="D342" s="148"/>
      <c r="E342" s="148"/>
      <c r="F342" s="148"/>
      <c r="G342" s="148"/>
      <c r="H342" s="148"/>
      <c r="I342" s="148"/>
      <c r="J342" s="149"/>
      <c r="K342" s="149"/>
    </row>
    <row r="343" spans="1:11" ht="30">
      <c r="A343" s="42" t="s">
        <v>758</v>
      </c>
      <c r="B343" s="43" t="s">
        <v>249</v>
      </c>
      <c r="C343" s="116"/>
      <c r="D343" s="148"/>
      <c r="E343" s="148"/>
      <c r="F343" s="148"/>
      <c r="G343" s="148"/>
      <c r="H343" s="148"/>
      <c r="I343" s="148"/>
      <c r="J343" s="149"/>
      <c r="K343" s="149"/>
    </row>
    <row r="344" spans="1:11">
      <c r="A344" s="42" t="s">
        <v>759</v>
      </c>
      <c r="B344" s="43" t="s">
        <v>250</v>
      </c>
      <c r="C344" s="116"/>
      <c r="D344" s="148"/>
      <c r="E344" s="148"/>
      <c r="F344" s="148"/>
      <c r="G344" s="148"/>
      <c r="H344" s="148"/>
      <c r="I344" s="148"/>
      <c r="J344" s="149"/>
      <c r="K344" s="149"/>
    </row>
    <row r="345" spans="1:11">
      <c r="A345" s="42" t="s">
        <v>531</v>
      </c>
      <c r="B345" s="43" t="s">
        <v>251</v>
      </c>
      <c r="C345" s="116"/>
      <c r="D345" s="148"/>
      <c r="E345" s="148"/>
      <c r="F345" s="148"/>
      <c r="G345" s="148"/>
      <c r="H345" s="148"/>
      <c r="I345" s="148"/>
      <c r="J345" s="149"/>
      <c r="K345" s="149"/>
    </row>
    <row r="346" spans="1:11">
      <c r="A346" s="42" t="s">
        <v>532</v>
      </c>
      <c r="B346" s="43" t="s">
        <v>252</v>
      </c>
      <c r="C346" s="116"/>
      <c r="D346" s="148"/>
      <c r="E346" s="148"/>
      <c r="F346" s="148"/>
      <c r="G346" s="148"/>
      <c r="H346" s="148"/>
      <c r="I346" s="148"/>
      <c r="J346" s="149"/>
      <c r="K346" s="149"/>
    </row>
    <row r="347" spans="1:11">
      <c r="A347" s="42" t="s">
        <v>533</v>
      </c>
      <c r="B347" s="43" t="s">
        <v>253</v>
      </c>
      <c r="C347" s="116"/>
      <c r="D347" s="148"/>
      <c r="E347" s="148"/>
      <c r="F347" s="148"/>
      <c r="G347" s="148"/>
      <c r="H347" s="148"/>
      <c r="I347" s="148"/>
      <c r="J347" s="149"/>
      <c r="K347" s="149"/>
    </row>
    <row r="348" spans="1:11">
      <c r="A348" s="42" t="s">
        <v>534</v>
      </c>
      <c r="B348" s="43" t="s">
        <v>254</v>
      </c>
      <c r="C348" s="116"/>
      <c r="D348" s="148"/>
      <c r="E348" s="148"/>
      <c r="F348" s="148"/>
      <c r="G348" s="148"/>
      <c r="H348" s="148"/>
      <c r="I348" s="148"/>
      <c r="J348" s="149"/>
      <c r="K348" s="149"/>
    </row>
    <row r="349" spans="1:11">
      <c r="A349" s="42" t="s">
        <v>760</v>
      </c>
      <c r="B349" s="43" t="s">
        <v>255</v>
      </c>
      <c r="C349" s="116"/>
      <c r="D349" s="148"/>
      <c r="E349" s="148"/>
      <c r="F349" s="148"/>
      <c r="G349" s="148"/>
      <c r="H349" s="148"/>
      <c r="I349" s="148"/>
      <c r="J349" s="149"/>
      <c r="K349" s="149"/>
    </row>
    <row r="350" spans="1:11">
      <c r="A350" s="42" t="s">
        <v>535</v>
      </c>
      <c r="B350" s="43" t="s">
        <v>761</v>
      </c>
      <c r="C350" s="116"/>
      <c r="D350" s="148"/>
      <c r="E350" s="148"/>
      <c r="F350" s="148"/>
      <c r="G350" s="148"/>
      <c r="H350" s="148"/>
      <c r="I350" s="148"/>
      <c r="J350" s="149"/>
      <c r="K350" s="149"/>
    </row>
    <row r="351" spans="1:11">
      <c r="A351" s="42" t="s">
        <v>536</v>
      </c>
      <c r="B351" s="43" t="s">
        <v>762</v>
      </c>
      <c r="C351" s="116"/>
      <c r="D351" s="148"/>
      <c r="E351" s="148"/>
      <c r="F351" s="148"/>
      <c r="G351" s="148"/>
      <c r="H351" s="148"/>
      <c r="I351" s="148"/>
      <c r="J351" s="149"/>
      <c r="K351" s="149"/>
    </row>
    <row r="352" spans="1:11">
      <c r="A352" s="42" t="s">
        <v>537</v>
      </c>
      <c r="B352" s="43" t="s">
        <v>763</v>
      </c>
      <c r="C352" s="116"/>
      <c r="D352" s="148"/>
      <c r="E352" s="148"/>
      <c r="F352" s="148"/>
      <c r="G352" s="148"/>
      <c r="H352" s="148"/>
      <c r="I352" s="148"/>
      <c r="J352" s="149"/>
      <c r="K352" s="149"/>
    </row>
    <row r="353" spans="1:11">
      <c r="A353" s="42" t="s">
        <v>538</v>
      </c>
      <c r="B353" s="43" t="s">
        <v>256</v>
      </c>
      <c r="C353" s="116"/>
      <c r="D353" s="148"/>
      <c r="E353" s="148"/>
      <c r="F353" s="148"/>
      <c r="G353" s="148"/>
      <c r="H353" s="148"/>
      <c r="I353" s="148"/>
      <c r="J353" s="149"/>
      <c r="K353" s="149"/>
    </row>
    <row r="354" spans="1:11" ht="30.75" thickBot="1">
      <c r="A354" s="42" t="s">
        <v>764</v>
      </c>
      <c r="B354" s="43" t="s">
        <v>257</v>
      </c>
      <c r="C354" s="119"/>
      <c r="D354" s="120"/>
      <c r="E354" s="120"/>
      <c r="F354" s="120"/>
      <c r="G354" s="120"/>
      <c r="H354" s="120"/>
      <c r="I354" s="120"/>
      <c r="J354" s="149"/>
      <c r="K354" s="149"/>
    </row>
    <row r="355" spans="1:11" s="4" customFormat="1" ht="42.75" customHeight="1" thickBot="1">
      <c r="A355" s="67" t="s">
        <v>86</v>
      </c>
      <c r="B355" s="68" t="s">
        <v>259</v>
      </c>
      <c r="C355" s="67" t="s">
        <v>600</v>
      </c>
      <c r="D355" s="69">
        <v>1</v>
      </c>
      <c r="E355" s="70">
        <f>SUM(E356,E375,E386,E390)</f>
        <v>0</v>
      </c>
      <c r="F355" s="70">
        <f>SUM(F356,F375,F386,F390)</f>
        <v>0</v>
      </c>
      <c r="G355" s="179"/>
      <c r="H355" s="71">
        <f>SUM(H356,H375,H386,H390)</f>
        <v>0</v>
      </c>
      <c r="I355" s="70">
        <f>SUM(I356,I375,I386,I390)</f>
        <v>0</v>
      </c>
      <c r="J355" s="150"/>
      <c r="K355" s="151"/>
    </row>
    <row r="356" spans="1:11" s="4" customFormat="1" ht="28.5" customHeight="1">
      <c r="A356" s="34" t="s">
        <v>88</v>
      </c>
      <c r="B356" s="24" t="s">
        <v>267</v>
      </c>
      <c r="C356" s="61" t="s">
        <v>262</v>
      </c>
      <c r="D356" s="58">
        <v>1</v>
      </c>
      <c r="E356" s="173">
        <v>0</v>
      </c>
      <c r="F356" s="173">
        <f>D356*E356</f>
        <v>0</v>
      </c>
      <c r="G356" s="178"/>
      <c r="H356" s="175">
        <f>F356*G356</f>
        <v>0</v>
      </c>
      <c r="I356" s="175">
        <f>F356+H356</f>
        <v>0</v>
      </c>
      <c r="J356" s="16"/>
      <c r="K356" s="20"/>
    </row>
    <row r="357" spans="1:11" s="4" customFormat="1">
      <c r="A357" s="35" t="s">
        <v>90</v>
      </c>
      <c r="B357" s="25" t="s">
        <v>268</v>
      </c>
      <c r="C357" s="97"/>
      <c r="D357" s="98"/>
      <c r="E357" s="98"/>
      <c r="F357" s="98"/>
      <c r="G357" s="98"/>
      <c r="H357" s="98"/>
      <c r="I357" s="98"/>
      <c r="J357" s="153"/>
      <c r="K357" s="153"/>
    </row>
    <row r="358" spans="1:11" s="4" customFormat="1">
      <c r="A358" s="35" t="s">
        <v>91</v>
      </c>
      <c r="B358" s="25" t="s">
        <v>269</v>
      </c>
      <c r="C358" s="91"/>
      <c r="D358" s="152"/>
      <c r="E358" s="152"/>
      <c r="F358" s="152"/>
      <c r="G358" s="152"/>
      <c r="H358" s="152"/>
      <c r="I358" s="152"/>
      <c r="J358" s="153"/>
      <c r="K358" s="153"/>
    </row>
    <row r="359" spans="1:11" s="7" customFormat="1">
      <c r="A359" s="35" t="s">
        <v>562</v>
      </c>
      <c r="B359" s="25" t="s">
        <v>270</v>
      </c>
      <c r="C359" s="91"/>
      <c r="D359" s="152"/>
      <c r="E359" s="152"/>
      <c r="F359" s="152"/>
      <c r="G359" s="152"/>
      <c r="H359" s="152"/>
      <c r="I359" s="152"/>
      <c r="J359" s="153"/>
      <c r="K359" s="153"/>
    </row>
    <row r="360" spans="1:11" s="7" customFormat="1" ht="30">
      <c r="A360" s="35" t="s">
        <v>563</v>
      </c>
      <c r="B360" s="25" t="s">
        <v>1069</v>
      </c>
      <c r="C360" s="91"/>
      <c r="D360" s="152"/>
      <c r="E360" s="152"/>
      <c r="F360" s="152"/>
      <c r="G360" s="152"/>
      <c r="H360" s="152"/>
      <c r="I360" s="152"/>
      <c r="J360" s="153"/>
      <c r="K360" s="153"/>
    </row>
    <row r="361" spans="1:11" s="7" customFormat="1">
      <c r="A361" s="35" t="s">
        <v>564</v>
      </c>
      <c r="B361" s="25" t="s">
        <v>271</v>
      </c>
      <c r="C361" s="91"/>
      <c r="D361" s="152"/>
      <c r="E361" s="152"/>
      <c r="F361" s="152"/>
      <c r="G361" s="152"/>
      <c r="H361" s="152"/>
      <c r="I361" s="152"/>
      <c r="J361" s="153"/>
      <c r="K361" s="153"/>
    </row>
    <row r="362" spans="1:11" s="7" customFormat="1">
      <c r="A362" s="35" t="s">
        <v>565</v>
      </c>
      <c r="B362" s="25" t="s">
        <v>272</v>
      </c>
      <c r="C362" s="91"/>
      <c r="D362" s="152"/>
      <c r="E362" s="152"/>
      <c r="F362" s="152"/>
      <c r="G362" s="152"/>
      <c r="H362" s="152"/>
      <c r="I362" s="152"/>
      <c r="J362" s="153"/>
      <c r="K362" s="153"/>
    </row>
    <row r="363" spans="1:11" s="7" customFormat="1">
      <c r="A363" s="35" t="s">
        <v>566</v>
      </c>
      <c r="B363" s="25" t="s">
        <v>1070</v>
      </c>
      <c r="C363" s="91"/>
      <c r="D363" s="152"/>
      <c r="E363" s="152"/>
      <c r="F363" s="152"/>
      <c r="G363" s="152"/>
      <c r="H363" s="152"/>
      <c r="I363" s="152"/>
      <c r="J363" s="153"/>
      <c r="K363" s="153"/>
    </row>
    <row r="364" spans="1:11" s="7" customFormat="1">
      <c r="A364" s="35" t="s">
        <v>567</v>
      </c>
      <c r="B364" s="25" t="s">
        <v>273</v>
      </c>
      <c r="C364" s="91"/>
      <c r="D364" s="152"/>
      <c r="E364" s="152"/>
      <c r="F364" s="152"/>
      <c r="G364" s="152"/>
      <c r="H364" s="152"/>
      <c r="I364" s="152"/>
      <c r="J364" s="153"/>
      <c r="K364" s="153"/>
    </row>
    <row r="365" spans="1:11" s="7" customFormat="1">
      <c r="A365" s="35" t="s">
        <v>568</v>
      </c>
      <c r="B365" s="27" t="s">
        <v>464</v>
      </c>
      <c r="C365" s="91"/>
      <c r="D365" s="152"/>
      <c r="E365" s="152"/>
      <c r="F365" s="152"/>
      <c r="G365" s="152"/>
      <c r="H365" s="152"/>
      <c r="I365" s="152"/>
      <c r="J365" s="153"/>
      <c r="K365" s="153"/>
    </row>
    <row r="366" spans="1:11" s="8" customFormat="1">
      <c r="A366" s="35" t="s">
        <v>569</v>
      </c>
      <c r="B366" s="73" t="s">
        <v>274</v>
      </c>
      <c r="C366" s="91"/>
      <c r="D366" s="152"/>
      <c r="E366" s="152"/>
      <c r="F366" s="152"/>
      <c r="G366" s="152"/>
      <c r="H366" s="152"/>
      <c r="I366" s="152"/>
      <c r="J366" s="153"/>
      <c r="K366" s="153"/>
    </row>
    <row r="367" spans="1:11" s="8" customFormat="1">
      <c r="A367" s="35" t="s">
        <v>570</v>
      </c>
      <c r="B367" s="73" t="s">
        <v>275</v>
      </c>
      <c r="C367" s="91"/>
      <c r="D367" s="152"/>
      <c r="E367" s="152"/>
      <c r="F367" s="152"/>
      <c r="G367" s="152"/>
      <c r="H367" s="152"/>
      <c r="I367" s="152"/>
      <c r="J367" s="153"/>
      <c r="K367" s="153"/>
    </row>
    <row r="368" spans="1:11" s="8" customFormat="1">
      <c r="A368" s="35" t="s">
        <v>571</v>
      </c>
      <c r="B368" s="27" t="s">
        <v>276</v>
      </c>
      <c r="C368" s="91"/>
      <c r="D368" s="152"/>
      <c r="E368" s="152"/>
      <c r="F368" s="152"/>
      <c r="G368" s="152"/>
      <c r="H368" s="152"/>
      <c r="I368" s="152"/>
      <c r="J368" s="153"/>
      <c r="K368" s="153"/>
    </row>
    <row r="369" spans="1:11" s="8" customFormat="1">
      <c r="A369" s="36" t="s">
        <v>572</v>
      </c>
      <c r="B369" s="74" t="s">
        <v>261</v>
      </c>
      <c r="C369" s="91"/>
      <c r="D369" s="152"/>
      <c r="E369" s="152"/>
      <c r="F369" s="152"/>
      <c r="G369" s="152"/>
      <c r="H369" s="152"/>
      <c r="I369" s="152"/>
      <c r="J369" s="153"/>
      <c r="K369" s="153"/>
    </row>
    <row r="370" spans="1:11" s="3" customFormat="1">
      <c r="A370" s="36" t="s">
        <v>573</v>
      </c>
      <c r="B370" s="74" t="s">
        <v>277</v>
      </c>
      <c r="C370" s="91"/>
      <c r="D370" s="152"/>
      <c r="E370" s="152"/>
      <c r="F370" s="152"/>
      <c r="G370" s="152"/>
      <c r="H370" s="152"/>
      <c r="I370" s="152"/>
      <c r="J370" s="153"/>
      <c r="K370" s="153"/>
    </row>
    <row r="371" spans="1:11" s="6" customFormat="1">
      <c r="A371" s="36" t="s">
        <v>574</v>
      </c>
      <c r="B371" s="75" t="s">
        <v>278</v>
      </c>
      <c r="C371" s="91"/>
      <c r="D371" s="152"/>
      <c r="E371" s="152"/>
      <c r="F371" s="152"/>
      <c r="G371" s="152"/>
      <c r="H371" s="152"/>
      <c r="I371" s="152"/>
      <c r="J371" s="153"/>
      <c r="K371" s="153"/>
    </row>
    <row r="372" spans="1:11" s="5" customFormat="1">
      <c r="A372" s="36" t="s">
        <v>575</v>
      </c>
      <c r="B372" s="75" t="s">
        <v>279</v>
      </c>
      <c r="C372" s="91"/>
      <c r="D372" s="152"/>
      <c r="E372" s="152"/>
      <c r="F372" s="152"/>
      <c r="G372" s="152"/>
      <c r="H372" s="152"/>
      <c r="I372" s="152"/>
      <c r="J372" s="153"/>
      <c r="K372" s="153"/>
    </row>
    <row r="373" spans="1:11" s="4" customFormat="1">
      <c r="A373" s="36" t="s">
        <v>576</v>
      </c>
      <c r="B373" s="75" t="s">
        <v>280</v>
      </c>
      <c r="C373" s="91"/>
      <c r="D373" s="152"/>
      <c r="E373" s="152"/>
      <c r="F373" s="152"/>
      <c r="G373" s="152"/>
      <c r="H373" s="152"/>
      <c r="I373" s="152"/>
      <c r="J373" s="153"/>
      <c r="K373" s="153"/>
    </row>
    <row r="374" spans="1:11" s="4" customFormat="1">
      <c r="A374" s="36" t="s">
        <v>577</v>
      </c>
      <c r="B374" s="75" t="s">
        <v>281</v>
      </c>
      <c r="C374" s="92"/>
      <c r="D374" s="93"/>
      <c r="E374" s="93"/>
      <c r="F374" s="93"/>
      <c r="G374" s="93"/>
      <c r="H374" s="93"/>
      <c r="I374" s="93"/>
      <c r="J374" s="153"/>
      <c r="K374" s="153"/>
    </row>
    <row r="375" spans="1:11" s="4" customFormat="1" ht="32.25" customHeight="1">
      <c r="A375" s="21" t="s">
        <v>94</v>
      </c>
      <c r="B375" s="15" t="s">
        <v>283</v>
      </c>
      <c r="C375" s="61" t="s">
        <v>262</v>
      </c>
      <c r="D375" s="58">
        <v>1</v>
      </c>
      <c r="E375" s="173">
        <v>0</v>
      </c>
      <c r="F375" s="173">
        <f>D375*E375</f>
        <v>0</v>
      </c>
      <c r="G375" s="178"/>
      <c r="H375" s="175">
        <f>F375*G375</f>
        <v>0</v>
      </c>
      <c r="I375" s="175">
        <f>F375+H375</f>
        <v>0</v>
      </c>
      <c r="J375" s="15"/>
      <c r="K375" s="22"/>
    </row>
    <row r="376" spans="1:11" s="8" customFormat="1">
      <c r="A376" s="35" t="s">
        <v>95</v>
      </c>
      <c r="B376" s="25" t="s">
        <v>268</v>
      </c>
      <c r="C376" s="154"/>
      <c r="D376" s="155"/>
      <c r="E376" s="155"/>
      <c r="F376" s="155"/>
      <c r="G376" s="155"/>
      <c r="H376" s="155"/>
      <c r="I376" s="155"/>
      <c r="J376" s="157"/>
      <c r="K376" s="157"/>
    </row>
    <row r="377" spans="1:11" s="8" customFormat="1">
      <c r="A377" s="35" t="s">
        <v>96</v>
      </c>
      <c r="B377" s="25" t="s">
        <v>269</v>
      </c>
      <c r="C377" s="94"/>
      <c r="D377" s="156"/>
      <c r="E377" s="156"/>
      <c r="F377" s="156"/>
      <c r="G377" s="156"/>
      <c r="H377" s="156"/>
      <c r="I377" s="156"/>
      <c r="J377" s="157"/>
      <c r="K377" s="157"/>
    </row>
    <row r="378" spans="1:11" s="8" customFormat="1">
      <c r="A378" s="35" t="s">
        <v>578</v>
      </c>
      <c r="B378" s="25" t="s">
        <v>270</v>
      </c>
      <c r="C378" s="94"/>
      <c r="D378" s="156"/>
      <c r="E378" s="156"/>
      <c r="F378" s="156"/>
      <c r="G378" s="156"/>
      <c r="H378" s="156"/>
      <c r="I378" s="156"/>
      <c r="J378" s="157"/>
      <c r="K378" s="157"/>
    </row>
    <row r="379" spans="1:11" s="8" customFormat="1">
      <c r="A379" s="35" t="s">
        <v>579</v>
      </c>
      <c r="B379" s="73" t="s">
        <v>284</v>
      </c>
      <c r="C379" s="94"/>
      <c r="D379" s="156"/>
      <c r="E379" s="156"/>
      <c r="F379" s="156"/>
      <c r="G379" s="156"/>
      <c r="H379" s="156"/>
      <c r="I379" s="156"/>
      <c r="J379" s="157"/>
      <c r="K379" s="157"/>
    </row>
    <row r="380" spans="1:11" s="8" customFormat="1">
      <c r="A380" s="35" t="s">
        <v>580</v>
      </c>
      <c r="B380" s="25" t="s">
        <v>285</v>
      </c>
      <c r="C380" s="94"/>
      <c r="D380" s="156"/>
      <c r="E380" s="156"/>
      <c r="F380" s="156"/>
      <c r="G380" s="156"/>
      <c r="H380" s="156"/>
      <c r="I380" s="156"/>
      <c r="J380" s="157"/>
      <c r="K380" s="157"/>
    </row>
    <row r="381" spans="1:11" s="3" customFormat="1">
      <c r="A381" s="36" t="s">
        <v>97</v>
      </c>
      <c r="B381" s="74" t="s">
        <v>261</v>
      </c>
      <c r="C381" s="94"/>
      <c r="D381" s="156"/>
      <c r="E381" s="156"/>
      <c r="F381" s="156"/>
      <c r="G381" s="156"/>
      <c r="H381" s="156"/>
      <c r="I381" s="156"/>
      <c r="J381" s="157"/>
      <c r="K381" s="157"/>
    </row>
    <row r="382" spans="1:11" s="8" customFormat="1">
      <c r="A382" s="36" t="s">
        <v>581</v>
      </c>
      <c r="B382" s="74" t="s">
        <v>277</v>
      </c>
      <c r="C382" s="94"/>
      <c r="D382" s="156"/>
      <c r="E382" s="156"/>
      <c r="F382" s="156"/>
      <c r="G382" s="156"/>
      <c r="H382" s="156"/>
      <c r="I382" s="156"/>
      <c r="J382" s="157"/>
      <c r="K382" s="157"/>
    </row>
    <row r="383" spans="1:11" s="8" customFormat="1">
      <c r="A383" s="36" t="s">
        <v>582</v>
      </c>
      <c r="B383" s="75" t="s">
        <v>278</v>
      </c>
      <c r="C383" s="94"/>
      <c r="D383" s="156"/>
      <c r="E383" s="156"/>
      <c r="F383" s="156"/>
      <c r="G383" s="156"/>
      <c r="H383" s="156"/>
      <c r="I383" s="156"/>
      <c r="J383" s="157"/>
      <c r="K383" s="157"/>
    </row>
    <row r="384" spans="1:11" s="8" customFormat="1">
      <c r="A384" s="36" t="s">
        <v>583</v>
      </c>
      <c r="B384" s="75" t="s">
        <v>279</v>
      </c>
      <c r="C384" s="94"/>
      <c r="D384" s="156"/>
      <c r="E384" s="156"/>
      <c r="F384" s="156"/>
      <c r="G384" s="156"/>
      <c r="H384" s="156"/>
      <c r="I384" s="156"/>
      <c r="J384" s="157"/>
      <c r="K384" s="157"/>
    </row>
    <row r="385" spans="1:11" s="8" customFormat="1">
      <c r="A385" s="36" t="s">
        <v>584</v>
      </c>
      <c r="B385" s="75" t="s">
        <v>281</v>
      </c>
      <c r="C385" s="95"/>
      <c r="D385" s="96"/>
      <c r="E385" s="96"/>
      <c r="F385" s="96"/>
      <c r="G385" s="96"/>
      <c r="H385" s="96"/>
      <c r="I385" s="96"/>
      <c r="J385" s="157"/>
      <c r="K385" s="157"/>
    </row>
    <row r="386" spans="1:11" s="8" customFormat="1" ht="35.25" customHeight="1">
      <c r="A386" s="21" t="s">
        <v>98</v>
      </c>
      <c r="B386" s="15" t="s">
        <v>292</v>
      </c>
      <c r="C386" s="61" t="s">
        <v>600</v>
      </c>
      <c r="D386" s="58">
        <v>1</v>
      </c>
      <c r="E386" s="173">
        <v>0</v>
      </c>
      <c r="F386" s="173">
        <f>D386*E386</f>
        <v>0</v>
      </c>
      <c r="G386" s="178"/>
      <c r="H386" s="175">
        <f>F386*G386</f>
        <v>0</v>
      </c>
      <c r="I386" s="175">
        <f>F386+H386</f>
        <v>0</v>
      </c>
      <c r="J386" s="15"/>
      <c r="K386" s="22"/>
    </row>
    <row r="387" spans="1:11" s="8" customFormat="1">
      <c r="A387" s="36" t="s">
        <v>100</v>
      </c>
      <c r="B387" s="25" t="s">
        <v>465</v>
      </c>
      <c r="C387" s="97"/>
      <c r="D387" s="98"/>
      <c r="E387" s="98"/>
      <c r="F387" s="98"/>
      <c r="G387" s="98"/>
      <c r="H387" s="98"/>
      <c r="I387" s="98"/>
      <c r="J387" s="153"/>
      <c r="K387" s="153"/>
    </row>
    <row r="388" spans="1:11" s="8" customFormat="1" ht="30">
      <c r="A388" s="36" t="s">
        <v>101</v>
      </c>
      <c r="B388" s="25" t="s">
        <v>293</v>
      </c>
      <c r="C388" s="91"/>
      <c r="D388" s="152"/>
      <c r="E388" s="152"/>
      <c r="F388" s="152"/>
      <c r="G388" s="152"/>
      <c r="H388" s="152"/>
      <c r="I388" s="152"/>
      <c r="J388" s="153"/>
      <c r="K388" s="153"/>
    </row>
    <row r="389" spans="1:11" s="7" customFormat="1" ht="17.25" thickBot="1">
      <c r="A389" s="36" t="s">
        <v>102</v>
      </c>
      <c r="B389" s="25" t="s">
        <v>294</v>
      </c>
      <c r="C389" s="92"/>
      <c r="D389" s="93"/>
      <c r="E389" s="93"/>
      <c r="F389" s="93"/>
      <c r="G389" s="93"/>
      <c r="H389" s="93"/>
      <c r="I389" s="93"/>
      <c r="J389" s="153"/>
      <c r="K389" s="186"/>
    </row>
    <row r="390" spans="1:11" ht="37.5" customHeight="1">
      <c r="A390" s="21" t="s">
        <v>133</v>
      </c>
      <c r="B390" s="15" t="s">
        <v>296</v>
      </c>
      <c r="C390" s="61" t="s">
        <v>600</v>
      </c>
      <c r="D390" s="58">
        <v>1</v>
      </c>
      <c r="E390" s="173">
        <v>0</v>
      </c>
      <c r="F390" s="173">
        <f>D390*E390</f>
        <v>0</v>
      </c>
      <c r="G390" s="178"/>
      <c r="H390" s="175">
        <f>F390*G390</f>
        <v>0</v>
      </c>
      <c r="I390" s="175">
        <f>F390+H390</f>
        <v>0</v>
      </c>
      <c r="J390" s="188"/>
      <c r="K390" s="190" t="s">
        <v>1114</v>
      </c>
    </row>
    <row r="391" spans="1:11">
      <c r="A391" s="35" t="s">
        <v>134</v>
      </c>
      <c r="B391" s="27" t="s">
        <v>297</v>
      </c>
      <c r="C391" s="97"/>
      <c r="D391" s="98"/>
      <c r="E391" s="98"/>
      <c r="F391" s="98"/>
      <c r="G391" s="98"/>
      <c r="H391" s="98"/>
      <c r="I391" s="98"/>
      <c r="J391" s="189"/>
      <c r="K391" s="191"/>
    </row>
    <row r="392" spans="1:11" ht="25.5" customHeight="1" thickBot="1">
      <c r="A392" s="35" t="s">
        <v>135</v>
      </c>
      <c r="B392" s="27" t="s">
        <v>298</v>
      </c>
      <c r="C392" s="91"/>
      <c r="D392" s="152"/>
      <c r="E392" s="152"/>
      <c r="F392" s="152"/>
      <c r="G392" s="152"/>
      <c r="H392" s="152"/>
      <c r="I392" s="152"/>
      <c r="J392" s="158"/>
      <c r="K392" s="192"/>
    </row>
    <row r="393" spans="1:11" ht="33.75" thickBot="1">
      <c r="A393" s="67" t="s">
        <v>258</v>
      </c>
      <c r="B393" s="68" t="s">
        <v>300</v>
      </c>
      <c r="C393" s="67" t="s">
        <v>262</v>
      </c>
      <c r="D393" s="72">
        <v>1</v>
      </c>
      <c r="E393" s="71">
        <v>0</v>
      </c>
      <c r="F393" s="70">
        <f>D393*E393</f>
        <v>0</v>
      </c>
      <c r="G393" s="180"/>
      <c r="H393" s="71">
        <f>F393*G393</f>
        <v>0</v>
      </c>
      <c r="I393" s="193">
        <f>F393+H393</f>
        <v>0</v>
      </c>
      <c r="J393" s="194"/>
      <c r="K393" s="194"/>
    </row>
    <row r="394" spans="1:11">
      <c r="A394" s="76" t="s">
        <v>260</v>
      </c>
      <c r="B394" s="77" t="s">
        <v>301</v>
      </c>
      <c r="C394" s="100"/>
      <c r="D394" s="101"/>
      <c r="E394" s="101"/>
      <c r="F394" s="101"/>
      <c r="G394" s="101"/>
      <c r="H394" s="101"/>
      <c r="I394" s="101"/>
      <c r="J394" s="187"/>
      <c r="K394" s="187"/>
    </row>
    <row r="395" spans="1:11" ht="30">
      <c r="A395" s="76" t="s">
        <v>263</v>
      </c>
      <c r="B395" s="77" t="s">
        <v>302</v>
      </c>
      <c r="C395" s="102"/>
      <c r="D395" s="152"/>
      <c r="E395" s="152"/>
      <c r="F395" s="152"/>
      <c r="G395" s="152"/>
      <c r="H395" s="152"/>
      <c r="I395" s="152"/>
      <c r="J395" s="153"/>
      <c r="K395" s="153"/>
    </row>
    <row r="396" spans="1:11" ht="30">
      <c r="A396" s="76" t="s">
        <v>264</v>
      </c>
      <c r="B396" s="77" t="s">
        <v>303</v>
      </c>
      <c r="C396" s="102"/>
      <c r="D396" s="152"/>
      <c r="E396" s="152"/>
      <c r="F396" s="152"/>
      <c r="G396" s="152"/>
      <c r="H396" s="152"/>
      <c r="I396" s="152"/>
      <c r="J396" s="153"/>
      <c r="K396" s="153"/>
    </row>
    <row r="397" spans="1:11" ht="30">
      <c r="A397" s="76" t="s">
        <v>265</v>
      </c>
      <c r="B397" s="77" t="s">
        <v>304</v>
      </c>
      <c r="C397" s="102"/>
      <c r="D397" s="152"/>
      <c r="E397" s="152"/>
      <c r="F397" s="152"/>
      <c r="G397" s="152"/>
      <c r="H397" s="152"/>
      <c r="I397" s="152"/>
      <c r="J397" s="153"/>
      <c r="K397" s="153"/>
    </row>
    <row r="398" spans="1:11">
      <c r="A398" s="76" t="s">
        <v>266</v>
      </c>
      <c r="B398" s="77" t="s">
        <v>305</v>
      </c>
      <c r="C398" s="102"/>
      <c r="D398" s="152"/>
      <c r="E398" s="152"/>
      <c r="F398" s="152"/>
      <c r="G398" s="152"/>
      <c r="H398" s="152"/>
      <c r="I398" s="152"/>
      <c r="J398" s="153"/>
      <c r="K398" s="153"/>
    </row>
    <row r="399" spans="1:11">
      <c r="A399" s="76" t="s">
        <v>282</v>
      </c>
      <c r="B399" s="77" t="s">
        <v>306</v>
      </c>
      <c r="C399" s="102"/>
      <c r="D399" s="152"/>
      <c r="E399" s="152"/>
      <c r="F399" s="152"/>
      <c r="G399" s="152"/>
      <c r="H399" s="152"/>
      <c r="I399" s="152"/>
      <c r="J399" s="153"/>
      <c r="K399" s="153"/>
    </row>
    <row r="400" spans="1:11" ht="30">
      <c r="A400" s="76" t="s">
        <v>286</v>
      </c>
      <c r="B400" s="77" t="s">
        <v>307</v>
      </c>
      <c r="C400" s="102"/>
      <c r="D400" s="152"/>
      <c r="E400" s="152"/>
      <c r="F400" s="152"/>
      <c r="G400" s="152"/>
      <c r="H400" s="152"/>
      <c r="I400" s="152"/>
      <c r="J400" s="153"/>
      <c r="K400" s="153"/>
    </row>
    <row r="401" spans="1:11" ht="30">
      <c r="A401" s="76" t="s">
        <v>287</v>
      </c>
      <c r="B401" s="77" t="s">
        <v>308</v>
      </c>
      <c r="C401" s="102"/>
      <c r="D401" s="152"/>
      <c r="E401" s="152"/>
      <c r="F401" s="152"/>
      <c r="G401" s="152"/>
      <c r="H401" s="152"/>
      <c r="I401" s="152"/>
      <c r="J401" s="153"/>
      <c r="K401" s="153"/>
    </row>
    <row r="402" spans="1:11">
      <c r="A402" s="76" t="s">
        <v>288</v>
      </c>
      <c r="B402" s="77" t="s">
        <v>309</v>
      </c>
      <c r="C402" s="102"/>
      <c r="D402" s="152"/>
      <c r="E402" s="152"/>
      <c r="F402" s="152"/>
      <c r="G402" s="152"/>
      <c r="H402" s="152"/>
      <c r="I402" s="152"/>
      <c r="J402" s="153"/>
      <c r="K402" s="153"/>
    </row>
    <row r="403" spans="1:11">
      <c r="A403" s="76" t="s">
        <v>289</v>
      </c>
      <c r="B403" s="77" t="s">
        <v>310</v>
      </c>
      <c r="C403" s="102"/>
      <c r="D403" s="152"/>
      <c r="E403" s="152"/>
      <c r="F403" s="152"/>
      <c r="G403" s="152"/>
      <c r="H403" s="152"/>
      <c r="I403" s="152"/>
      <c r="J403" s="153"/>
      <c r="K403" s="153"/>
    </row>
    <row r="404" spans="1:11">
      <c r="A404" s="76" t="s">
        <v>290</v>
      </c>
      <c r="B404" s="77" t="s">
        <v>311</v>
      </c>
      <c r="C404" s="102"/>
      <c r="D404" s="152"/>
      <c r="E404" s="152"/>
      <c r="F404" s="152"/>
      <c r="G404" s="152"/>
      <c r="H404" s="152"/>
      <c r="I404" s="152"/>
      <c r="J404" s="153"/>
      <c r="K404" s="153"/>
    </row>
    <row r="405" spans="1:11" ht="30">
      <c r="A405" s="76" t="s">
        <v>291</v>
      </c>
      <c r="B405" s="77" t="s">
        <v>312</v>
      </c>
      <c r="C405" s="102"/>
      <c r="D405" s="152"/>
      <c r="E405" s="152"/>
      <c r="F405" s="152"/>
      <c r="G405" s="152"/>
      <c r="H405" s="152"/>
      <c r="I405" s="152"/>
      <c r="J405" s="153"/>
      <c r="K405" s="153"/>
    </row>
    <row r="406" spans="1:11" ht="30">
      <c r="A406" s="76" t="s">
        <v>295</v>
      </c>
      <c r="B406" s="77" t="s">
        <v>313</v>
      </c>
      <c r="C406" s="102"/>
      <c r="D406" s="152"/>
      <c r="E406" s="152"/>
      <c r="F406" s="152"/>
      <c r="G406" s="152"/>
      <c r="H406" s="152"/>
      <c r="I406" s="152"/>
      <c r="J406" s="153"/>
      <c r="K406" s="153"/>
    </row>
    <row r="407" spans="1:11" ht="60">
      <c r="A407" s="76" t="s">
        <v>299</v>
      </c>
      <c r="B407" s="77" t="s">
        <v>314</v>
      </c>
      <c r="C407" s="102"/>
      <c r="D407" s="152"/>
      <c r="E407" s="152"/>
      <c r="F407" s="152"/>
      <c r="G407" s="152"/>
      <c r="H407" s="152"/>
      <c r="I407" s="152"/>
      <c r="J407" s="153"/>
      <c r="K407" s="153"/>
    </row>
    <row r="408" spans="1:11" ht="30">
      <c r="A408" s="76" t="s">
        <v>425</v>
      </c>
      <c r="B408" s="77" t="s">
        <v>315</v>
      </c>
      <c r="C408" s="102"/>
      <c r="D408" s="152"/>
      <c r="E408" s="152"/>
      <c r="F408" s="152"/>
      <c r="G408" s="152"/>
      <c r="H408" s="152"/>
      <c r="I408" s="152"/>
      <c r="J408" s="153"/>
      <c r="K408" s="153"/>
    </row>
    <row r="409" spans="1:11">
      <c r="A409" s="76" t="s">
        <v>426</v>
      </c>
      <c r="B409" s="77" t="s">
        <v>316</v>
      </c>
      <c r="C409" s="102"/>
      <c r="D409" s="152"/>
      <c r="E409" s="152"/>
      <c r="F409" s="152"/>
      <c r="G409" s="152"/>
      <c r="H409" s="152"/>
      <c r="I409" s="152"/>
      <c r="J409" s="153"/>
      <c r="K409" s="153"/>
    </row>
    <row r="410" spans="1:11" ht="30">
      <c r="A410" s="76" t="s">
        <v>427</v>
      </c>
      <c r="B410" s="43" t="s">
        <v>317</v>
      </c>
      <c r="C410" s="102"/>
      <c r="D410" s="152"/>
      <c r="E410" s="152"/>
      <c r="F410" s="152"/>
      <c r="G410" s="152"/>
      <c r="H410" s="152"/>
      <c r="I410" s="152"/>
      <c r="J410" s="153"/>
      <c r="K410" s="153"/>
    </row>
    <row r="411" spans="1:11" ht="30">
      <c r="A411" s="76" t="s">
        <v>428</v>
      </c>
      <c r="B411" s="43" t="s">
        <v>318</v>
      </c>
      <c r="C411" s="102"/>
      <c r="D411" s="152"/>
      <c r="E411" s="152"/>
      <c r="F411" s="152"/>
      <c r="G411" s="152"/>
      <c r="H411" s="152"/>
      <c r="I411" s="152"/>
      <c r="J411" s="153"/>
      <c r="K411" s="153"/>
    </row>
    <row r="412" spans="1:11">
      <c r="A412" s="76" t="s">
        <v>429</v>
      </c>
      <c r="B412" s="78" t="s">
        <v>319</v>
      </c>
      <c r="C412" s="102"/>
      <c r="D412" s="152"/>
      <c r="E412" s="152"/>
      <c r="F412" s="152"/>
      <c r="G412" s="152"/>
      <c r="H412" s="152"/>
      <c r="I412" s="152"/>
      <c r="J412" s="153"/>
      <c r="K412" s="153"/>
    </row>
    <row r="413" spans="1:11">
      <c r="A413" s="76" t="s">
        <v>430</v>
      </c>
      <c r="B413" s="78" t="s">
        <v>320</v>
      </c>
      <c r="C413" s="102"/>
      <c r="D413" s="152"/>
      <c r="E413" s="152"/>
      <c r="F413" s="152"/>
      <c r="G413" s="152"/>
      <c r="H413" s="152"/>
      <c r="I413" s="152"/>
      <c r="J413" s="153"/>
      <c r="K413" s="153"/>
    </row>
    <row r="414" spans="1:11">
      <c r="A414" s="76" t="s">
        <v>431</v>
      </c>
      <c r="B414" s="78" t="s">
        <v>321</v>
      </c>
      <c r="C414" s="102"/>
      <c r="D414" s="152"/>
      <c r="E414" s="152"/>
      <c r="F414" s="152"/>
      <c r="G414" s="152"/>
      <c r="H414" s="152"/>
      <c r="I414" s="152"/>
      <c r="J414" s="153"/>
      <c r="K414" s="153"/>
    </row>
    <row r="415" spans="1:11">
      <c r="A415" s="76" t="s">
        <v>432</v>
      </c>
      <c r="B415" s="78" t="s">
        <v>322</v>
      </c>
      <c r="C415" s="102"/>
      <c r="D415" s="152"/>
      <c r="E415" s="152"/>
      <c r="F415" s="152"/>
      <c r="G415" s="152"/>
      <c r="H415" s="152"/>
      <c r="I415" s="152"/>
      <c r="J415" s="153"/>
      <c r="K415" s="153"/>
    </row>
    <row r="416" spans="1:11" ht="30.75" thickBot="1">
      <c r="A416" s="76" t="s">
        <v>433</v>
      </c>
      <c r="B416" s="43" t="s">
        <v>323</v>
      </c>
      <c r="C416" s="103"/>
      <c r="D416" s="99"/>
      <c r="E416" s="99"/>
      <c r="F416" s="99"/>
      <c r="G416" s="99"/>
      <c r="H416" s="99"/>
      <c r="I416" s="99"/>
      <c r="J416" s="153"/>
      <c r="K416" s="153"/>
    </row>
    <row r="417" spans="1:11" ht="48" customHeight="1" thickBot="1">
      <c r="A417" s="67" t="s">
        <v>765</v>
      </c>
      <c r="B417" s="68" t="s">
        <v>766</v>
      </c>
      <c r="C417" s="67" t="s">
        <v>600</v>
      </c>
      <c r="D417" s="72">
        <v>1</v>
      </c>
      <c r="E417" s="71">
        <f>SUM(E418,E429:E432,E455,E477,E490,E496,E502:E503,E507,E515:E518,E542:E545)</f>
        <v>0</v>
      </c>
      <c r="F417" s="70">
        <f>SUM(F418,F429:F432,F455,F477,F490,F496,F502:F503,F507,F515:F518,F542:F545)</f>
        <v>0</v>
      </c>
      <c r="G417" s="180"/>
      <c r="H417" s="71">
        <f>SUM(H418,H429:H432,H455,H477,H490,H496,H502:H503,H507,H515:H518,H542:H545)</f>
        <v>0</v>
      </c>
      <c r="I417" s="70">
        <f>SUM(I418,I429:I432,I455,I477,I490,I496,I502:I503,I507,I515:I518,I542:I545)</f>
        <v>0</v>
      </c>
      <c r="J417" s="150"/>
      <c r="K417" s="151"/>
    </row>
    <row r="418" spans="1:11" ht="31.5" customHeight="1">
      <c r="A418" s="21" t="s">
        <v>767</v>
      </c>
      <c r="B418" s="15" t="s">
        <v>768</v>
      </c>
      <c r="C418" s="61" t="s">
        <v>262</v>
      </c>
      <c r="D418" s="58">
        <v>1</v>
      </c>
      <c r="E418" s="173">
        <v>0</v>
      </c>
      <c r="F418" s="173">
        <f>D418*E418</f>
        <v>0</v>
      </c>
      <c r="G418" s="178"/>
      <c r="H418" s="175">
        <f>F418*G418</f>
        <v>0</v>
      </c>
      <c r="I418" s="175">
        <f>F418+H418</f>
        <v>0</v>
      </c>
      <c r="J418" s="15"/>
      <c r="K418" s="22"/>
    </row>
    <row r="419" spans="1:11">
      <c r="A419" s="35" t="s">
        <v>769</v>
      </c>
      <c r="B419" s="73" t="s">
        <v>770</v>
      </c>
      <c r="C419" s="86"/>
      <c r="D419" s="87"/>
      <c r="E419" s="87"/>
      <c r="F419" s="87"/>
      <c r="G419" s="87"/>
      <c r="H419" s="87"/>
      <c r="I419" s="87"/>
      <c r="J419" s="160"/>
      <c r="K419" s="160"/>
    </row>
    <row r="420" spans="1:11" ht="30">
      <c r="A420" s="35" t="s">
        <v>771</v>
      </c>
      <c r="B420" s="73" t="s">
        <v>772</v>
      </c>
      <c r="C420" s="88"/>
      <c r="D420" s="159"/>
      <c r="E420" s="159"/>
      <c r="F420" s="159"/>
      <c r="G420" s="159"/>
      <c r="H420" s="159"/>
      <c r="I420" s="159"/>
      <c r="J420" s="160"/>
      <c r="K420" s="160"/>
    </row>
    <row r="421" spans="1:11" ht="30">
      <c r="A421" s="35" t="s">
        <v>773</v>
      </c>
      <c r="B421" s="73" t="s">
        <v>774</v>
      </c>
      <c r="C421" s="88"/>
      <c r="D421" s="159"/>
      <c r="E421" s="159"/>
      <c r="F421" s="159"/>
      <c r="G421" s="159"/>
      <c r="H421" s="159"/>
      <c r="I421" s="159"/>
      <c r="J421" s="160"/>
      <c r="K421" s="160"/>
    </row>
    <row r="422" spans="1:11" ht="45">
      <c r="A422" s="35" t="s">
        <v>775</v>
      </c>
      <c r="B422" s="73" t="s">
        <v>776</v>
      </c>
      <c r="C422" s="88"/>
      <c r="D422" s="159"/>
      <c r="E422" s="159"/>
      <c r="F422" s="159"/>
      <c r="G422" s="159"/>
      <c r="H422" s="159"/>
      <c r="I422" s="159"/>
      <c r="J422" s="160"/>
      <c r="K422" s="160"/>
    </row>
    <row r="423" spans="1:11" ht="30">
      <c r="A423" s="35" t="s">
        <v>777</v>
      </c>
      <c r="B423" s="73" t="s">
        <v>778</v>
      </c>
      <c r="C423" s="88"/>
      <c r="D423" s="159"/>
      <c r="E423" s="159"/>
      <c r="F423" s="159"/>
      <c r="G423" s="159"/>
      <c r="H423" s="159"/>
      <c r="I423" s="159"/>
      <c r="J423" s="160"/>
      <c r="K423" s="160"/>
    </row>
    <row r="424" spans="1:11">
      <c r="A424" s="35" t="s">
        <v>779</v>
      </c>
      <c r="B424" s="73" t="s">
        <v>780</v>
      </c>
      <c r="C424" s="88"/>
      <c r="D424" s="159"/>
      <c r="E424" s="159"/>
      <c r="F424" s="159"/>
      <c r="G424" s="159"/>
      <c r="H424" s="159"/>
      <c r="I424" s="159"/>
      <c r="J424" s="160"/>
      <c r="K424" s="160"/>
    </row>
    <row r="425" spans="1:11">
      <c r="A425" s="35" t="s">
        <v>781</v>
      </c>
      <c r="B425" s="73" t="s">
        <v>782</v>
      </c>
      <c r="C425" s="88"/>
      <c r="D425" s="159"/>
      <c r="E425" s="159"/>
      <c r="F425" s="159"/>
      <c r="G425" s="159"/>
      <c r="H425" s="159"/>
      <c r="I425" s="159"/>
      <c r="J425" s="160"/>
      <c r="K425" s="160"/>
    </row>
    <row r="426" spans="1:11">
      <c r="A426" s="35" t="s">
        <v>783</v>
      </c>
      <c r="B426" s="73" t="s">
        <v>784</v>
      </c>
      <c r="C426" s="88"/>
      <c r="D426" s="159"/>
      <c r="E426" s="159"/>
      <c r="F426" s="159"/>
      <c r="G426" s="159"/>
      <c r="H426" s="159"/>
      <c r="I426" s="159"/>
      <c r="J426" s="160"/>
      <c r="K426" s="160"/>
    </row>
    <row r="427" spans="1:11">
      <c r="A427" s="35" t="s">
        <v>785</v>
      </c>
      <c r="B427" s="73" t="s">
        <v>786</v>
      </c>
      <c r="C427" s="88"/>
      <c r="D427" s="159"/>
      <c r="E427" s="159"/>
      <c r="F427" s="159"/>
      <c r="G427" s="159"/>
      <c r="H427" s="159"/>
      <c r="I427" s="159"/>
      <c r="J427" s="160"/>
      <c r="K427" s="160"/>
    </row>
    <row r="428" spans="1:11">
      <c r="A428" s="35"/>
      <c r="B428" s="73"/>
      <c r="C428" s="89"/>
      <c r="D428" s="90"/>
      <c r="E428" s="90"/>
      <c r="F428" s="90"/>
      <c r="G428" s="90"/>
      <c r="H428" s="90"/>
      <c r="I428" s="90"/>
      <c r="J428" s="160"/>
      <c r="K428" s="160"/>
    </row>
    <row r="429" spans="1:11" ht="29.25" customHeight="1">
      <c r="A429" s="21" t="s">
        <v>787</v>
      </c>
      <c r="B429" s="14" t="s">
        <v>788</v>
      </c>
      <c r="C429" s="61" t="s">
        <v>262</v>
      </c>
      <c r="D429" s="58">
        <v>1</v>
      </c>
      <c r="E429" s="173">
        <v>0</v>
      </c>
      <c r="F429" s="173">
        <f>D429*E429</f>
        <v>0</v>
      </c>
      <c r="G429" s="178"/>
      <c r="H429" s="175">
        <f>F429*G429</f>
        <v>0</v>
      </c>
      <c r="I429" s="175">
        <f>F429+H429</f>
        <v>0</v>
      </c>
      <c r="J429" s="15"/>
      <c r="K429" s="22"/>
    </row>
    <row r="430" spans="1:11" ht="32.25" customHeight="1">
      <c r="A430" s="21" t="s">
        <v>789</v>
      </c>
      <c r="B430" s="14" t="s">
        <v>790</v>
      </c>
      <c r="C430" s="61" t="s">
        <v>262</v>
      </c>
      <c r="D430" s="58">
        <v>2</v>
      </c>
      <c r="E430" s="173">
        <v>0</v>
      </c>
      <c r="F430" s="173">
        <f>D430*E430</f>
        <v>0</v>
      </c>
      <c r="G430" s="178"/>
      <c r="H430" s="175">
        <f>F430*G430</f>
        <v>0</v>
      </c>
      <c r="I430" s="175">
        <f>F430+H430</f>
        <v>0</v>
      </c>
      <c r="J430" s="15"/>
      <c r="K430" s="22"/>
    </row>
    <row r="431" spans="1:11" ht="27" customHeight="1">
      <c r="A431" s="21" t="s">
        <v>791</v>
      </c>
      <c r="B431" s="14" t="s">
        <v>792</v>
      </c>
      <c r="C431" s="61" t="s">
        <v>262</v>
      </c>
      <c r="D431" s="58">
        <v>1</v>
      </c>
      <c r="E431" s="173">
        <v>0</v>
      </c>
      <c r="F431" s="173">
        <f>D431*E431</f>
        <v>0</v>
      </c>
      <c r="G431" s="178"/>
      <c r="H431" s="175">
        <f>F431*G431</f>
        <v>0</v>
      </c>
      <c r="I431" s="175">
        <f>F431+H431</f>
        <v>0</v>
      </c>
      <c r="J431" s="15"/>
      <c r="K431" s="22"/>
    </row>
    <row r="432" spans="1:11" ht="30" customHeight="1">
      <c r="A432" s="21" t="s">
        <v>793</v>
      </c>
      <c r="B432" s="14" t="s">
        <v>794</v>
      </c>
      <c r="C432" s="61" t="s">
        <v>262</v>
      </c>
      <c r="D432" s="58">
        <v>1</v>
      </c>
      <c r="E432" s="173">
        <v>0</v>
      </c>
      <c r="F432" s="173">
        <f>D432*E432</f>
        <v>0</v>
      </c>
      <c r="G432" s="178"/>
      <c r="H432" s="175">
        <f>F432*G432</f>
        <v>0</v>
      </c>
      <c r="I432" s="175">
        <f>F432+H432</f>
        <v>0</v>
      </c>
      <c r="J432" s="15"/>
      <c r="K432" s="22"/>
    </row>
    <row r="433" spans="1:11">
      <c r="A433" s="37" t="s">
        <v>795</v>
      </c>
      <c r="B433" s="26" t="s">
        <v>796</v>
      </c>
      <c r="C433" s="79"/>
      <c r="D433" s="80"/>
      <c r="E433" s="80"/>
      <c r="F433" s="80"/>
      <c r="G433" s="80"/>
      <c r="H433" s="80"/>
      <c r="I433" s="80"/>
      <c r="J433" s="162"/>
      <c r="K433" s="162"/>
    </row>
    <row r="434" spans="1:11">
      <c r="A434" s="37" t="s">
        <v>797</v>
      </c>
      <c r="B434" s="26" t="s">
        <v>798</v>
      </c>
      <c r="C434" s="81"/>
      <c r="D434" s="161"/>
      <c r="E434" s="161"/>
      <c r="F434" s="161"/>
      <c r="G434" s="161"/>
      <c r="H434" s="161"/>
      <c r="I434" s="161"/>
      <c r="J434" s="162"/>
      <c r="K434" s="162"/>
    </row>
    <row r="435" spans="1:11">
      <c r="A435" s="37" t="s">
        <v>799</v>
      </c>
      <c r="B435" s="26" t="s">
        <v>800</v>
      </c>
      <c r="C435" s="81"/>
      <c r="D435" s="161"/>
      <c r="E435" s="161"/>
      <c r="F435" s="161"/>
      <c r="G435" s="161"/>
      <c r="H435" s="161"/>
      <c r="I435" s="161"/>
      <c r="J435" s="162"/>
      <c r="K435" s="162"/>
    </row>
    <row r="436" spans="1:11">
      <c r="A436" s="37" t="s">
        <v>801</v>
      </c>
      <c r="B436" s="26" t="s">
        <v>802</v>
      </c>
      <c r="C436" s="81"/>
      <c r="D436" s="161"/>
      <c r="E436" s="161"/>
      <c r="F436" s="161"/>
      <c r="G436" s="161"/>
      <c r="H436" s="161"/>
      <c r="I436" s="161"/>
      <c r="J436" s="162"/>
      <c r="K436" s="162"/>
    </row>
    <row r="437" spans="1:11">
      <c r="A437" s="37" t="s">
        <v>803</v>
      </c>
      <c r="B437" s="26" t="s">
        <v>804</v>
      </c>
      <c r="C437" s="81"/>
      <c r="D437" s="161"/>
      <c r="E437" s="161"/>
      <c r="F437" s="161"/>
      <c r="G437" s="161"/>
      <c r="H437" s="161"/>
      <c r="I437" s="161"/>
      <c r="J437" s="162"/>
      <c r="K437" s="162"/>
    </row>
    <row r="438" spans="1:11">
      <c r="A438" s="37" t="s">
        <v>805</v>
      </c>
      <c r="B438" s="26" t="s">
        <v>806</v>
      </c>
      <c r="C438" s="81"/>
      <c r="D438" s="161"/>
      <c r="E438" s="161"/>
      <c r="F438" s="161"/>
      <c r="G438" s="161"/>
      <c r="H438" s="161"/>
      <c r="I438" s="161"/>
      <c r="J438" s="162"/>
      <c r="K438" s="162"/>
    </row>
    <row r="439" spans="1:11">
      <c r="A439" s="37" t="s">
        <v>807</v>
      </c>
      <c r="B439" s="26" t="s">
        <v>808</v>
      </c>
      <c r="C439" s="81"/>
      <c r="D439" s="161"/>
      <c r="E439" s="161"/>
      <c r="F439" s="161"/>
      <c r="G439" s="161"/>
      <c r="H439" s="161"/>
      <c r="I439" s="161"/>
      <c r="J439" s="162"/>
      <c r="K439" s="162"/>
    </row>
    <row r="440" spans="1:11" ht="30">
      <c r="A440" s="37" t="s">
        <v>809</v>
      </c>
      <c r="B440" s="26" t="s">
        <v>810</v>
      </c>
      <c r="C440" s="81"/>
      <c r="D440" s="161"/>
      <c r="E440" s="161"/>
      <c r="F440" s="161"/>
      <c r="G440" s="161"/>
      <c r="H440" s="161"/>
      <c r="I440" s="161"/>
      <c r="J440" s="162"/>
      <c r="K440" s="162"/>
    </row>
    <row r="441" spans="1:11" ht="30">
      <c r="A441" s="37" t="s">
        <v>811</v>
      </c>
      <c r="B441" s="26" t="s">
        <v>812</v>
      </c>
      <c r="C441" s="81"/>
      <c r="D441" s="161"/>
      <c r="E441" s="161"/>
      <c r="F441" s="161"/>
      <c r="G441" s="161"/>
      <c r="H441" s="161"/>
      <c r="I441" s="161"/>
      <c r="J441" s="162"/>
      <c r="K441" s="162"/>
    </row>
    <row r="442" spans="1:11">
      <c r="A442" s="37" t="s">
        <v>813</v>
      </c>
      <c r="B442" s="26" t="s">
        <v>814</v>
      </c>
      <c r="C442" s="81"/>
      <c r="D442" s="161"/>
      <c r="E442" s="161"/>
      <c r="F442" s="161"/>
      <c r="G442" s="161"/>
      <c r="H442" s="161"/>
      <c r="I442" s="161"/>
      <c r="J442" s="162"/>
      <c r="K442" s="162"/>
    </row>
    <row r="443" spans="1:11">
      <c r="A443" s="37" t="s">
        <v>815</v>
      </c>
      <c r="B443" s="26" t="s">
        <v>816</v>
      </c>
      <c r="C443" s="81"/>
      <c r="D443" s="161"/>
      <c r="E443" s="161"/>
      <c r="F443" s="161"/>
      <c r="G443" s="161"/>
      <c r="H443" s="161"/>
      <c r="I443" s="161"/>
      <c r="J443" s="162"/>
      <c r="K443" s="162"/>
    </row>
    <row r="444" spans="1:11">
      <c r="A444" s="37" t="s">
        <v>817</v>
      </c>
      <c r="B444" s="26" t="s">
        <v>818</v>
      </c>
      <c r="C444" s="81"/>
      <c r="D444" s="161"/>
      <c r="E444" s="161"/>
      <c r="F444" s="161"/>
      <c r="G444" s="161"/>
      <c r="H444" s="161"/>
      <c r="I444" s="161"/>
      <c r="J444" s="162"/>
      <c r="K444" s="162"/>
    </row>
    <row r="445" spans="1:11" ht="30">
      <c r="A445" s="37" t="s">
        <v>819</v>
      </c>
      <c r="B445" s="26" t="s">
        <v>820</v>
      </c>
      <c r="C445" s="81"/>
      <c r="D445" s="161"/>
      <c r="E445" s="161"/>
      <c r="F445" s="161"/>
      <c r="G445" s="161"/>
      <c r="H445" s="161"/>
      <c r="I445" s="161"/>
      <c r="J445" s="162"/>
      <c r="K445" s="162"/>
    </row>
    <row r="446" spans="1:11">
      <c r="A446" s="37" t="s">
        <v>821</v>
      </c>
      <c r="B446" s="26" t="s">
        <v>822</v>
      </c>
      <c r="C446" s="81"/>
      <c r="D446" s="161"/>
      <c r="E446" s="161"/>
      <c r="F446" s="161"/>
      <c r="G446" s="161"/>
      <c r="H446" s="161"/>
      <c r="I446" s="161"/>
      <c r="J446" s="162"/>
      <c r="K446" s="162"/>
    </row>
    <row r="447" spans="1:11" ht="30">
      <c r="A447" s="37" t="s">
        <v>823</v>
      </c>
      <c r="B447" s="26" t="s">
        <v>824</v>
      </c>
      <c r="C447" s="81"/>
      <c r="D447" s="161"/>
      <c r="E447" s="161"/>
      <c r="F447" s="161"/>
      <c r="G447" s="161"/>
      <c r="H447" s="161"/>
      <c r="I447" s="161"/>
      <c r="J447" s="162"/>
      <c r="K447" s="162"/>
    </row>
    <row r="448" spans="1:11">
      <c r="A448" s="37" t="s">
        <v>825</v>
      </c>
      <c r="B448" s="26" t="s">
        <v>826</v>
      </c>
      <c r="C448" s="81"/>
      <c r="D448" s="161"/>
      <c r="E448" s="161"/>
      <c r="F448" s="161"/>
      <c r="G448" s="161"/>
      <c r="H448" s="161"/>
      <c r="I448" s="161"/>
      <c r="J448" s="162"/>
      <c r="K448" s="162"/>
    </row>
    <row r="449" spans="1:11" ht="45">
      <c r="A449" s="37" t="s">
        <v>827</v>
      </c>
      <c r="B449" s="26" t="s">
        <v>828</v>
      </c>
      <c r="C449" s="81"/>
      <c r="D449" s="161"/>
      <c r="E449" s="161"/>
      <c r="F449" s="161"/>
      <c r="G449" s="161"/>
      <c r="H449" s="161"/>
      <c r="I449" s="161"/>
      <c r="J449" s="162"/>
      <c r="K449" s="162"/>
    </row>
    <row r="450" spans="1:11">
      <c r="A450" s="37" t="s">
        <v>829</v>
      </c>
      <c r="B450" s="26" t="s">
        <v>830</v>
      </c>
      <c r="C450" s="81"/>
      <c r="D450" s="161"/>
      <c r="E450" s="161"/>
      <c r="F450" s="161"/>
      <c r="G450" s="161"/>
      <c r="H450" s="161"/>
      <c r="I450" s="161"/>
      <c r="J450" s="162"/>
      <c r="K450" s="162"/>
    </row>
    <row r="451" spans="1:11">
      <c r="A451" s="37" t="s">
        <v>831</v>
      </c>
      <c r="B451" s="26" t="s">
        <v>832</v>
      </c>
      <c r="C451" s="81"/>
      <c r="D451" s="161"/>
      <c r="E451" s="161"/>
      <c r="F451" s="161"/>
      <c r="G451" s="161"/>
      <c r="H451" s="161"/>
      <c r="I451" s="161"/>
      <c r="J451" s="162"/>
      <c r="K451" s="162"/>
    </row>
    <row r="452" spans="1:11" ht="30">
      <c r="A452" s="37" t="s">
        <v>833</v>
      </c>
      <c r="B452" s="26" t="s">
        <v>834</v>
      </c>
      <c r="C452" s="81"/>
      <c r="D452" s="161"/>
      <c r="E452" s="161"/>
      <c r="F452" s="161"/>
      <c r="G452" s="161"/>
      <c r="H452" s="161"/>
      <c r="I452" s="161"/>
      <c r="J452" s="162"/>
      <c r="K452" s="162"/>
    </row>
    <row r="453" spans="1:11">
      <c r="A453" s="37" t="s">
        <v>835</v>
      </c>
      <c r="B453" s="26" t="s">
        <v>836</v>
      </c>
      <c r="C453" s="81"/>
      <c r="D453" s="161"/>
      <c r="E453" s="161"/>
      <c r="F453" s="161"/>
      <c r="G453" s="161"/>
      <c r="H453" s="161"/>
      <c r="I453" s="161"/>
      <c r="J453" s="162"/>
      <c r="K453" s="162"/>
    </row>
    <row r="454" spans="1:11">
      <c r="A454" s="37"/>
      <c r="B454" s="26"/>
      <c r="C454" s="82"/>
      <c r="D454" s="83"/>
      <c r="E454" s="83"/>
      <c r="F454" s="83"/>
      <c r="G454" s="83"/>
      <c r="H454" s="83"/>
      <c r="I454" s="83"/>
      <c r="J454" s="162"/>
      <c r="K454" s="162"/>
    </row>
    <row r="455" spans="1:11" ht="26.25" customHeight="1">
      <c r="A455" s="21" t="s">
        <v>837</v>
      </c>
      <c r="B455" s="14" t="s">
        <v>838</v>
      </c>
      <c r="C455" s="61" t="s">
        <v>262</v>
      </c>
      <c r="D455" s="58">
        <v>1</v>
      </c>
      <c r="E455" s="173">
        <v>0</v>
      </c>
      <c r="F455" s="173">
        <f>D455*E455</f>
        <v>0</v>
      </c>
      <c r="G455" s="178"/>
      <c r="H455" s="175">
        <f>F455*G455</f>
        <v>0</v>
      </c>
      <c r="I455" s="175">
        <f>F455+H455</f>
        <v>0</v>
      </c>
      <c r="J455" s="15"/>
      <c r="K455" s="22"/>
    </row>
    <row r="456" spans="1:11">
      <c r="A456" s="37" t="s">
        <v>839</v>
      </c>
      <c r="B456" s="26" t="s">
        <v>840</v>
      </c>
      <c r="C456" s="79"/>
      <c r="D456" s="80"/>
      <c r="E456" s="80"/>
      <c r="F456" s="80"/>
      <c r="G456" s="80"/>
      <c r="H456" s="80"/>
      <c r="I456" s="80"/>
      <c r="J456" s="162"/>
      <c r="K456" s="162"/>
    </row>
    <row r="457" spans="1:11">
      <c r="A457" s="37" t="s">
        <v>841</v>
      </c>
      <c r="B457" s="26" t="s">
        <v>842</v>
      </c>
      <c r="C457" s="81"/>
      <c r="D457" s="161"/>
      <c r="E457" s="161"/>
      <c r="F457" s="161"/>
      <c r="G457" s="161"/>
      <c r="H457" s="161"/>
      <c r="I457" s="161"/>
      <c r="J457" s="162"/>
      <c r="K457" s="162"/>
    </row>
    <row r="458" spans="1:11">
      <c r="A458" s="37" t="s">
        <v>843</v>
      </c>
      <c r="B458" s="26" t="s">
        <v>844</v>
      </c>
      <c r="C458" s="81"/>
      <c r="D458" s="161"/>
      <c r="E458" s="161"/>
      <c r="F458" s="161"/>
      <c r="G458" s="161"/>
      <c r="H458" s="161"/>
      <c r="I458" s="161"/>
      <c r="J458" s="162"/>
      <c r="K458" s="162"/>
    </row>
    <row r="459" spans="1:11">
      <c r="A459" s="37" t="s">
        <v>845</v>
      </c>
      <c r="B459" s="26" t="s">
        <v>846</v>
      </c>
      <c r="C459" s="81"/>
      <c r="D459" s="161"/>
      <c r="E459" s="161"/>
      <c r="F459" s="161"/>
      <c r="G459" s="161"/>
      <c r="H459" s="161"/>
      <c r="I459" s="161"/>
      <c r="J459" s="162"/>
      <c r="K459" s="162"/>
    </row>
    <row r="460" spans="1:11">
      <c r="A460" s="37" t="s">
        <v>847</v>
      </c>
      <c r="B460" s="26" t="s">
        <v>848</v>
      </c>
      <c r="C460" s="81"/>
      <c r="D460" s="161"/>
      <c r="E460" s="161"/>
      <c r="F460" s="161"/>
      <c r="G460" s="161"/>
      <c r="H460" s="161"/>
      <c r="I460" s="161"/>
      <c r="J460" s="162"/>
      <c r="K460" s="162"/>
    </row>
    <row r="461" spans="1:11">
      <c r="A461" s="37" t="s">
        <v>849</v>
      </c>
      <c r="B461" s="26" t="s">
        <v>850</v>
      </c>
      <c r="C461" s="81"/>
      <c r="D461" s="161"/>
      <c r="E461" s="161"/>
      <c r="F461" s="161"/>
      <c r="G461" s="161"/>
      <c r="H461" s="161"/>
      <c r="I461" s="161"/>
      <c r="J461" s="162"/>
      <c r="K461" s="162"/>
    </row>
    <row r="462" spans="1:11">
      <c r="A462" s="37" t="s">
        <v>851</v>
      </c>
      <c r="B462" s="26" t="s">
        <v>852</v>
      </c>
      <c r="C462" s="81"/>
      <c r="D462" s="161"/>
      <c r="E462" s="161"/>
      <c r="F462" s="161"/>
      <c r="G462" s="161"/>
      <c r="H462" s="161"/>
      <c r="I462" s="161"/>
      <c r="J462" s="162"/>
      <c r="K462" s="162"/>
    </row>
    <row r="463" spans="1:11" ht="30">
      <c r="A463" s="37" t="s">
        <v>853</v>
      </c>
      <c r="B463" s="26" t="s">
        <v>854</v>
      </c>
      <c r="C463" s="81"/>
      <c r="D463" s="161"/>
      <c r="E463" s="161"/>
      <c r="F463" s="161"/>
      <c r="G463" s="161"/>
      <c r="H463" s="161"/>
      <c r="I463" s="161"/>
      <c r="J463" s="162"/>
      <c r="K463" s="162"/>
    </row>
    <row r="464" spans="1:11">
      <c r="A464" s="37" t="s">
        <v>855</v>
      </c>
      <c r="B464" s="26" t="s">
        <v>856</v>
      </c>
      <c r="C464" s="81"/>
      <c r="D464" s="161"/>
      <c r="E464" s="161"/>
      <c r="F464" s="161"/>
      <c r="G464" s="161"/>
      <c r="H464" s="161"/>
      <c r="I464" s="161"/>
      <c r="J464" s="162"/>
      <c r="K464" s="162"/>
    </row>
    <row r="465" spans="1:11">
      <c r="A465" s="37" t="s">
        <v>857</v>
      </c>
      <c r="B465" s="26" t="s">
        <v>858</v>
      </c>
      <c r="C465" s="81"/>
      <c r="D465" s="161"/>
      <c r="E465" s="161"/>
      <c r="F465" s="161"/>
      <c r="G465" s="161"/>
      <c r="H465" s="161"/>
      <c r="I465" s="161"/>
      <c r="J465" s="162"/>
      <c r="K465" s="162"/>
    </row>
    <row r="466" spans="1:11">
      <c r="A466" s="37" t="s">
        <v>859</v>
      </c>
      <c r="B466" s="26" t="s">
        <v>860</v>
      </c>
      <c r="C466" s="81"/>
      <c r="D466" s="161"/>
      <c r="E466" s="161"/>
      <c r="F466" s="161"/>
      <c r="G466" s="161"/>
      <c r="H466" s="161"/>
      <c r="I466" s="161"/>
      <c r="J466" s="162"/>
      <c r="K466" s="162"/>
    </row>
    <row r="467" spans="1:11">
      <c r="A467" s="37" t="s">
        <v>861</v>
      </c>
      <c r="B467" s="26" t="s">
        <v>806</v>
      </c>
      <c r="C467" s="81"/>
      <c r="D467" s="161"/>
      <c r="E467" s="161"/>
      <c r="F467" s="161"/>
      <c r="G467" s="161"/>
      <c r="H467" s="161"/>
      <c r="I467" s="161"/>
      <c r="J467" s="162"/>
      <c r="K467" s="162"/>
    </row>
    <row r="468" spans="1:11">
      <c r="A468" s="37" t="s">
        <v>862</v>
      </c>
      <c r="B468" s="26" t="s">
        <v>863</v>
      </c>
      <c r="C468" s="81"/>
      <c r="D468" s="161"/>
      <c r="E468" s="161"/>
      <c r="F468" s="161"/>
      <c r="G468" s="161"/>
      <c r="H468" s="161"/>
      <c r="I468" s="161"/>
      <c r="J468" s="162"/>
      <c r="K468" s="162"/>
    </row>
    <row r="469" spans="1:11">
      <c r="A469" s="37" t="s">
        <v>864</v>
      </c>
      <c r="B469" s="26" t="s">
        <v>865</v>
      </c>
      <c r="C469" s="81"/>
      <c r="D469" s="161"/>
      <c r="E469" s="161"/>
      <c r="F469" s="161"/>
      <c r="G469" s="161"/>
      <c r="H469" s="161"/>
      <c r="I469" s="161"/>
      <c r="J469" s="162"/>
      <c r="K469" s="162"/>
    </row>
    <row r="470" spans="1:11">
      <c r="A470" s="37" t="s">
        <v>866</v>
      </c>
      <c r="B470" s="26" t="s">
        <v>867</v>
      </c>
      <c r="C470" s="81"/>
      <c r="D470" s="161"/>
      <c r="E470" s="161"/>
      <c r="F470" s="161"/>
      <c r="G470" s="161"/>
      <c r="H470" s="161"/>
      <c r="I470" s="161"/>
      <c r="J470" s="162"/>
      <c r="K470" s="162"/>
    </row>
    <row r="471" spans="1:11">
      <c r="A471" s="37" t="s">
        <v>868</v>
      </c>
      <c r="B471" s="26" t="s">
        <v>869</v>
      </c>
      <c r="C471" s="81"/>
      <c r="D471" s="161"/>
      <c r="E471" s="161"/>
      <c r="F471" s="161"/>
      <c r="G471" s="161"/>
      <c r="H471" s="161"/>
      <c r="I471" s="161"/>
      <c r="J471" s="162"/>
      <c r="K471" s="162"/>
    </row>
    <row r="472" spans="1:11" ht="60">
      <c r="A472" s="37" t="s">
        <v>870</v>
      </c>
      <c r="B472" s="26" t="s">
        <v>871</v>
      </c>
      <c r="C472" s="81"/>
      <c r="D472" s="161"/>
      <c r="E472" s="161"/>
      <c r="F472" s="161"/>
      <c r="G472" s="161"/>
      <c r="H472" s="161"/>
      <c r="I472" s="161"/>
      <c r="J472" s="162"/>
      <c r="K472" s="162"/>
    </row>
    <row r="473" spans="1:11">
      <c r="A473" s="37" t="s">
        <v>872</v>
      </c>
      <c r="B473" s="26" t="s">
        <v>873</v>
      </c>
      <c r="C473" s="81"/>
      <c r="D473" s="161"/>
      <c r="E473" s="161"/>
      <c r="F473" s="161"/>
      <c r="G473" s="161"/>
      <c r="H473" s="161"/>
      <c r="I473" s="161"/>
      <c r="J473" s="162"/>
      <c r="K473" s="162"/>
    </row>
    <row r="474" spans="1:11" ht="30">
      <c r="A474" s="37" t="s">
        <v>874</v>
      </c>
      <c r="B474" s="26" t="s">
        <v>875</v>
      </c>
      <c r="C474" s="81"/>
      <c r="D474" s="161"/>
      <c r="E474" s="161"/>
      <c r="F474" s="161"/>
      <c r="G474" s="161"/>
      <c r="H474" s="161"/>
      <c r="I474" s="161"/>
      <c r="J474" s="162"/>
      <c r="K474" s="162"/>
    </row>
    <row r="475" spans="1:11" ht="30">
      <c r="A475" s="37" t="s">
        <v>876</v>
      </c>
      <c r="B475" s="26" t="s">
        <v>877</v>
      </c>
      <c r="C475" s="81"/>
      <c r="D475" s="161"/>
      <c r="E475" s="161"/>
      <c r="F475" s="161"/>
      <c r="G475" s="161"/>
      <c r="H475" s="161"/>
      <c r="I475" s="161"/>
      <c r="J475" s="162"/>
      <c r="K475" s="162"/>
    </row>
    <row r="476" spans="1:11">
      <c r="A476" s="37"/>
      <c r="B476" s="26"/>
      <c r="C476" s="82"/>
      <c r="D476" s="83"/>
      <c r="E476" s="83"/>
      <c r="F476" s="83"/>
      <c r="G476" s="83"/>
      <c r="H476" s="83"/>
      <c r="I476" s="83"/>
      <c r="J476" s="163"/>
      <c r="K476" s="163"/>
    </row>
    <row r="477" spans="1:11" ht="39.75" customHeight="1">
      <c r="A477" s="21" t="s">
        <v>878</v>
      </c>
      <c r="B477" s="14" t="s">
        <v>879</v>
      </c>
      <c r="C477" s="61" t="s">
        <v>262</v>
      </c>
      <c r="D477" s="58">
        <v>1</v>
      </c>
      <c r="E477" s="173">
        <v>0</v>
      </c>
      <c r="F477" s="173">
        <f>D477*E477</f>
        <v>0</v>
      </c>
      <c r="G477" s="178"/>
      <c r="H477" s="175">
        <f>F477*G477</f>
        <v>0</v>
      </c>
      <c r="I477" s="175">
        <f>F477+H477</f>
        <v>0</v>
      </c>
      <c r="J477" s="15"/>
      <c r="K477" s="22"/>
    </row>
    <row r="478" spans="1:11">
      <c r="A478" s="37" t="s">
        <v>880</v>
      </c>
      <c r="B478" s="26" t="s">
        <v>881</v>
      </c>
      <c r="C478" s="79"/>
      <c r="D478" s="80"/>
      <c r="E478" s="80"/>
      <c r="F478" s="80"/>
      <c r="G478" s="80"/>
      <c r="H478" s="80"/>
      <c r="I478" s="80"/>
      <c r="J478" s="162"/>
      <c r="K478" s="162"/>
    </row>
    <row r="479" spans="1:11" ht="45">
      <c r="A479" s="37" t="s">
        <v>882</v>
      </c>
      <c r="B479" s="26" t="s">
        <v>883</v>
      </c>
      <c r="C479" s="81"/>
      <c r="D479" s="161"/>
      <c r="E479" s="161"/>
      <c r="F479" s="161"/>
      <c r="G479" s="161"/>
      <c r="H479" s="161"/>
      <c r="I479" s="161"/>
      <c r="J479" s="162"/>
      <c r="K479" s="162"/>
    </row>
    <row r="480" spans="1:11" ht="30">
      <c r="A480" s="37" t="s">
        <v>884</v>
      </c>
      <c r="B480" s="26" t="s">
        <v>885</v>
      </c>
      <c r="C480" s="81"/>
      <c r="D480" s="161"/>
      <c r="E480" s="161"/>
      <c r="F480" s="161"/>
      <c r="G480" s="161"/>
      <c r="H480" s="161"/>
      <c r="I480" s="161"/>
      <c r="J480" s="162"/>
      <c r="K480" s="162"/>
    </row>
    <row r="481" spans="1:11" ht="45">
      <c r="A481" s="37" t="s">
        <v>886</v>
      </c>
      <c r="B481" s="26" t="s">
        <v>887</v>
      </c>
      <c r="C481" s="81"/>
      <c r="D481" s="161"/>
      <c r="E481" s="161"/>
      <c r="F481" s="161"/>
      <c r="G481" s="161"/>
      <c r="H481" s="161"/>
      <c r="I481" s="161"/>
      <c r="J481" s="162"/>
      <c r="K481" s="162"/>
    </row>
    <row r="482" spans="1:11">
      <c r="A482" s="37" t="s">
        <v>888</v>
      </c>
      <c r="B482" s="26" t="s">
        <v>889</v>
      </c>
      <c r="C482" s="81"/>
      <c r="D482" s="161"/>
      <c r="E482" s="161"/>
      <c r="F482" s="161"/>
      <c r="G482" s="161"/>
      <c r="H482" s="161"/>
      <c r="I482" s="161"/>
      <c r="J482" s="162"/>
      <c r="K482" s="162"/>
    </row>
    <row r="483" spans="1:11">
      <c r="A483" s="37" t="s">
        <v>890</v>
      </c>
      <c r="B483" s="26" t="s">
        <v>891</v>
      </c>
      <c r="C483" s="81"/>
      <c r="D483" s="161"/>
      <c r="E483" s="161"/>
      <c r="F483" s="161"/>
      <c r="G483" s="161"/>
      <c r="H483" s="161"/>
      <c r="I483" s="161"/>
      <c r="J483" s="162"/>
      <c r="K483" s="162"/>
    </row>
    <row r="484" spans="1:11">
      <c r="A484" s="37" t="s">
        <v>892</v>
      </c>
      <c r="B484" s="26" t="s">
        <v>893</v>
      </c>
      <c r="C484" s="81"/>
      <c r="D484" s="161"/>
      <c r="E484" s="161"/>
      <c r="F484" s="161"/>
      <c r="G484" s="161"/>
      <c r="H484" s="161"/>
      <c r="I484" s="161"/>
      <c r="J484" s="162"/>
      <c r="K484" s="162"/>
    </row>
    <row r="485" spans="1:11">
      <c r="A485" s="37" t="s">
        <v>894</v>
      </c>
      <c r="B485" s="26" t="s">
        <v>895</v>
      </c>
      <c r="C485" s="81"/>
      <c r="D485" s="161"/>
      <c r="E485" s="161"/>
      <c r="F485" s="161"/>
      <c r="G485" s="161"/>
      <c r="H485" s="161"/>
      <c r="I485" s="161"/>
      <c r="J485" s="162"/>
      <c r="K485" s="162"/>
    </row>
    <row r="486" spans="1:11">
      <c r="A486" s="37" t="s">
        <v>896</v>
      </c>
      <c r="B486" s="26" t="s">
        <v>897</v>
      </c>
      <c r="C486" s="81"/>
      <c r="D486" s="161"/>
      <c r="E486" s="161"/>
      <c r="F486" s="161"/>
      <c r="G486" s="161"/>
      <c r="H486" s="161"/>
      <c r="I486" s="161"/>
      <c r="J486" s="162"/>
      <c r="K486" s="162"/>
    </row>
    <row r="487" spans="1:11">
      <c r="A487" s="37" t="s">
        <v>898</v>
      </c>
      <c r="B487" s="26" t="s">
        <v>899</v>
      </c>
      <c r="C487" s="81"/>
      <c r="D487" s="161"/>
      <c r="E487" s="161"/>
      <c r="F487" s="161"/>
      <c r="G487" s="161"/>
      <c r="H487" s="161"/>
      <c r="I487" s="161"/>
      <c r="J487" s="162"/>
      <c r="K487" s="162"/>
    </row>
    <row r="488" spans="1:11">
      <c r="A488" s="37" t="s">
        <v>900</v>
      </c>
      <c r="B488" s="26" t="s">
        <v>901</v>
      </c>
      <c r="C488" s="81"/>
      <c r="D488" s="161"/>
      <c r="E488" s="161"/>
      <c r="F488" s="161"/>
      <c r="G488" s="161"/>
      <c r="H488" s="161"/>
      <c r="I488" s="161"/>
      <c r="J488" s="162"/>
      <c r="K488" s="162"/>
    </row>
    <row r="489" spans="1:11">
      <c r="A489" s="37" t="s">
        <v>902</v>
      </c>
      <c r="B489" s="26" t="s">
        <v>903</v>
      </c>
      <c r="C489" s="82"/>
      <c r="D489" s="83"/>
      <c r="E489" s="83"/>
      <c r="F489" s="83"/>
      <c r="G489" s="83"/>
      <c r="H489" s="83"/>
      <c r="I489" s="83"/>
      <c r="J489" s="162"/>
      <c r="K489" s="162"/>
    </row>
    <row r="490" spans="1:11" ht="27.75" customHeight="1">
      <c r="A490" s="21" t="s">
        <v>904</v>
      </c>
      <c r="B490" s="14" t="s">
        <v>905</v>
      </c>
      <c r="C490" s="61" t="s">
        <v>262</v>
      </c>
      <c r="D490" s="58">
        <v>1</v>
      </c>
      <c r="E490" s="173">
        <v>0</v>
      </c>
      <c r="F490" s="173">
        <f>D490*E490</f>
        <v>0</v>
      </c>
      <c r="G490" s="178"/>
      <c r="H490" s="175">
        <f>F490*G490</f>
        <v>0</v>
      </c>
      <c r="I490" s="175">
        <f>F490+H490</f>
        <v>0</v>
      </c>
      <c r="J490" s="15"/>
      <c r="K490" s="22"/>
    </row>
    <row r="491" spans="1:11">
      <c r="A491" s="37" t="s">
        <v>906</v>
      </c>
      <c r="B491" s="26" t="s">
        <v>907</v>
      </c>
      <c r="C491" s="79"/>
      <c r="D491" s="80"/>
      <c r="E491" s="80"/>
      <c r="F491" s="80"/>
      <c r="G491" s="80"/>
      <c r="H491" s="80"/>
      <c r="I491" s="80"/>
      <c r="J491" s="162"/>
      <c r="K491" s="162"/>
    </row>
    <row r="492" spans="1:11">
      <c r="A492" s="37" t="s">
        <v>908</v>
      </c>
      <c r="B492" s="26" t="s">
        <v>909</v>
      </c>
      <c r="C492" s="81"/>
      <c r="D492" s="161"/>
      <c r="E492" s="161"/>
      <c r="F492" s="161"/>
      <c r="G492" s="161"/>
      <c r="H492" s="161"/>
      <c r="I492" s="161"/>
      <c r="J492" s="162"/>
      <c r="K492" s="162"/>
    </row>
    <row r="493" spans="1:11">
      <c r="A493" s="37" t="s">
        <v>910</v>
      </c>
      <c r="B493" s="26" t="s">
        <v>911</v>
      </c>
      <c r="C493" s="81"/>
      <c r="D493" s="161"/>
      <c r="E493" s="161"/>
      <c r="F493" s="161"/>
      <c r="G493" s="161"/>
      <c r="H493" s="161"/>
      <c r="I493" s="161"/>
      <c r="J493" s="162"/>
      <c r="K493" s="162"/>
    </row>
    <row r="494" spans="1:11">
      <c r="A494" s="37" t="s">
        <v>912</v>
      </c>
      <c r="B494" s="26" t="s">
        <v>913</v>
      </c>
      <c r="C494" s="81"/>
      <c r="D494" s="161"/>
      <c r="E494" s="161"/>
      <c r="F494" s="161"/>
      <c r="G494" s="161"/>
      <c r="H494" s="161"/>
      <c r="I494" s="161"/>
      <c r="J494" s="162"/>
      <c r="K494" s="162"/>
    </row>
    <row r="495" spans="1:11">
      <c r="A495" s="37" t="s">
        <v>914</v>
      </c>
      <c r="B495" s="26" t="s">
        <v>915</v>
      </c>
      <c r="C495" s="82"/>
      <c r="D495" s="83"/>
      <c r="E495" s="83"/>
      <c r="F495" s="83"/>
      <c r="G495" s="83"/>
      <c r="H495" s="83"/>
      <c r="I495" s="83"/>
      <c r="J495" s="162"/>
      <c r="K495" s="162"/>
    </row>
    <row r="496" spans="1:11" ht="32.25" customHeight="1">
      <c r="A496" s="21" t="s">
        <v>916</v>
      </c>
      <c r="B496" s="14" t="s">
        <v>917</v>
      </c>
      <c r="C496" s="61" t="s">
        <v>262</v>
      </c>
      <c r="D496" s="58">
        <v>1</v>
      </c>
      <c r="E496" s="173">
        <v>0</v>
      </c>
      <c r="F496" s="173">
        <f>D496*E496</f>
        <v>0</v>
      </c>
      <c r="G496" s="178"/>
      <c r="H496" s="175">
        <f>F496*G496</f>
        <v>0</v>
      </c>
      <c r="I496" s="175">
        <f>F496+H496</f>
        <v>0</v>
      </c>
      <c r="J496" s="15"/>
      <c r="K496" s="22"/>
    </row>
    <row r="497" spans="1:11">
      <c r="A497" s="37" t="s">
        <v>918</v>
      </c>
      <c r="B497" s="26" t="s">
        <v>1113</v>
      </c>
      <c r="C497" s="79"/>
      <c r="D497" s="80"/>
      <c r="E497" s="80"/>
      <c r="F497" s="80"/>
      <c r="G497" s="80"/>
      <c r="H497" s="80"/>
      <c r="I497" s="80"/>
      <c r="J497" s="162"/>
      <c r="K497" s="162"/>
    </row>
    <row r="498" spans="1:11">
      <c r="A498" s="37" t="s">
        <v>919</v>
      </c>
      <c r="B498" s="26" t="s">
        <v>909</v>
      </c>
      <c r="C498" s="81"/>
      <c r="D498" s="161"/>
      <c r="E498" s="161"/>
      <c r="F498" s="161"/>
      <c r="G498" s="161"/>
      <c r="H498" s="161"/>
      <c r="I498" s="161"/>
      <c r="J498" s="162"/>
      <c r="K498" s="162"/>
    </row>
    <row r="499" spans="1:11">
      <c r="A499" s="37" t="s">
        <v>920</v>
      </c>
      <c r="B499" s="26" t="s">
        <v>921</v>
      </c>
      <c r="C499" s="81"/>
      <c r="D499" s="161"/>
      <c r="E499" s="161"/>
      <c r="F499" s="161"/>
      <c r="G499" s="161"/>
      <c r="H499" s="161"/>
      <c r="I499" s="161"/>
      <c r="J499" s="162"/>
      <c r="K499" s="162"/>
    </row>
    <row r="500" spans="1:11">
      <c r="A500" s="37" t="s">
        <v>922</v>
      </c>
      <c r="B500" s="26" t="s">
        <v>913</v>
      </c>
      <c r="C500" s="81"/>
      <c r="D500" s="161"/>
      <c r="E500" s="161"/>
      <c r="F500" s="161"/>
      <c r="G500" s="161"/>
      <c r="H500" s="161"/>
      <c r="I500" s="161"/>
      <c r="J500" s="162"/>
      <c r="K500" s="162"/>
    </row>
    <row r="501" spans="1:11">
      <c r="A501" s="37" t="s">
        <v>923</v>
      </c>
      <c r="B501" s="26" t="s">
        <v>915</v>
      </c>
      <c r="C501" s="82"/>
      <c r="D501" s="83"/>
      <c r="E501" s="83"/>
      <c r="F501" s="83"/>
      <c r="G501" s="83"/>
      <c r="H501" s="83"/>
      <c r="I501" s="83"/>
      <c r="J501" s="162"/>
      <c r="K501" s="162"/>
    </row>
    <row r="502" spans="1:11" ht="33.75" customHeight="1">
      <c r="A502" s="21" t="s">
        <v>924</v>
      </c>
      <c r="B502" s="14" t="s">
        <v>925</v>
      </c>
      <c r="C502" s="61" t="s">
        <v>262</v>
      </c>
      <c r="D502" s="58">
        <v>2</v>
      </c>
      <c r="E502" s="173">
        <v>0</v>
      </c>
      <c r="F502" s="173">
        <f>D502*E502</f>
        <v>0</v>
      </c>
      <c r="G502" s="178"/>
      <c r="H502" s="175">
        <f>F502*G502</f>
        <v>0</v>
      </c>
      <c r="I502" s="175">
        <f>F502+H502</f>
        <v>0</v>
      </c>
      <c r="J502" s="15"/>
      <c r="K502" s="22"/>
    </row>
    <row r="503" spans="1:11" ht="36" customHeight="1">
      <c r="A503" s="21" t="s">
        <v>926</v>
      </c>
      <c r="B503" s="14" t="s">
        <v>927</v>
      </c>
      <c r="C503" s="61" t="s">
        <v>262</v>
      </c>
      <c r="D503" s="58">
        <v>2</v>
      </c>
      <c r="E503" s="173">
        <v>0</v>
      </c>
      <c r="F503" s="173">
        <f>D503*E503</f>
        <v>0</v>
      </c>
      <c r="G503" s="178"/>
      <c r="H503" s="175">
        <f>F503*G503</f>
        <v>0</v>
      </c>
      <c r="I503" s="175">
        <f>F503+H503</f>
        <v>0</v>
      </c>
      <c r="J503" s="15"/>
      <c r="K503" s="22"/>
    </row>
    <row r="504" spans="1:11">
      <c r="A504" s="37" t="s">
        <v>928</v>
      </c>
      <c r="B504" s="26" t="s">
        <v>913</v>
      </c>
      <c r="C504" s="79"/>
      <c r="D504" s="80"/>
      <c r="E504" s="80"/>
      <c r="F504" s="80"/>
      <c r="G504" s="80"/>
      <c r="H504" s="80"/>
      <c r="I504" s="80"/>
      <c r="J504" s="162"/>
      <c r="K504" s="162"/>
    </row>
    <row r="505" spans="1:11">
      <c r="A505" s="37" t="s">
        <v>929</v>
      </c>
      <c r="B505" s="26" t="s">
        <v>930</v>
      </c>
      <c r="C505" s="81"/>
      <c r="D505" s="161"/>
      <c r="E505" s="161"/>
      <c r="F505" s="161"/>
      <c r="G505" s="161"/>
      <c r="H505" s="161"/>
      <c r="I505" s="161"/>
      <c r="J505" s="162"/>
      <c r="K505" s="162"/>
    </row>
    <row r="506" spans="1:11">
      <c r="A506" s="37" t="s">
        <v>931</v>
      </c>
      <c r="B506" s="26" t="s">
        <v>932</v>
      </c>
      <c r="C506" s="82"/>
      <c r="D506" s="83"/>
      <c r="E506" s="83"/>
      <c r="F506" s="83"/>
      <c r="G506" s="83"/>
      <c r="H506" s="83"/>
      <c r="I506" s="83"/>
      <c r="J506" s="162"/>
      <c r="K506" s="162"/>
    </row>
    <row r="507" spans="1:11" ht="47.25" customHeight="1">
      <c r="A507" s="21" t="s">
        <v>933</v>
      </c>
      <c r="B507" s="14" t="s">
        <v>934</v>
      </c>
      <c r="C507" s="61" t="s">
        <v>262</v>
      </c>
      <c r="D507" s="58">
        <v>1</v>
      </c>
      <c r="E507" s="173">
        <v>0</v>
      </c>
      <c r="F507" s="173">
        <f>D507*E507</f>
        <v>0</v>
      </c>
      <c r="G507" s="178"/>
      <c r="H507" s="175">
        <f>F507*G507</f>
        <v>0</v>
      </c>
      <c r="I507" s="175">
        <f>F507+H507</f>
        <v>0</v>
      </c>
      <c r="J507" s="15"/>
      <c r="K507" s="22"/>
    </row>
    <row r="508" spans="1:11">
      <c r="A508" s="37" t="s">
        <v>935</v>
      </c>
      <c r="B508" s="26" t="s">
        <v>936</v>
      </c>
      <c r="C508" s="79"/>
      <c r="D508" s="80"/>
      <c r="E508" s="80"/>
      <c r="F508" s="80"/>
      <c r="G508" s="80"/>
      <c r="H508" s="80"/>
      <c r="I508" s="80"/>
      <c r="J508" s="162"/>
      <c r="K508" s="162"/>
    </row>
    <row r="509" spans="1:11">
      <c r="A509" s="37" t="s">
        <v>937</v>
      </c>
      <c r="B509" s="26" t="s">
        <v>938</v>
      </c>
      <c r="C509" s="81"/>
      <c r="D509" s="161"/>
      <c r="E509" s="161"/>
      <c r="F509" s="161"/>
      <c r="G509" s="161"/>
      <c r="H509" s="161"/>
      <c r="I509" s="161"/>
      <c r="J509" s="162"/>
      <c r="K509" s="162"/>
    </row>
    <row r="510" spans="1:11">
      <c r="A510" s="37" t="s">
        <v>939</v>
      </c>
      <c r="B510" s="26" t="s">
        <v>940</v>
      </c>
      <c r="C510" s="81"/>
      <c r="D510" s="161"/>
      <c r="E510" s="161"/>
      <c r="F510" s="161"/>
      <c r="G510" s="161"/>
      <c r="H510" s="161"/>
      <c r="I510" s="161"/>
      <c r="J510" s="162"/>
      <c r="K510" s="162"/>
    </row>
    <row r="511" spans="1:11">
      <c r="A511" s="37" t="s">
        <v>941</v>
      </c>
      <c r="B511" s="26" t="s">
        <v>942</v>
      </c>
      <c r="C511" s="81"/>
      <c r="D511" s="161"/>
      <c r="E511" s="161"/>
      <c r="F511" s="161"/>
      <c r="G511" s="161"/>
      <c r="H511" s="161"/>
      <c r="I511" s="161"/>
      <c r="J511" s="162"/>
      <c r="K511" s="162"/>
    </row>
    <row r="512" spans="1:11">
      <c r="A512" s="37" t="s">
        <v>943</v>
      </c>
      <c r="B512" s="26" t="s">
        <v>944</v>
      </c>
      <c r="C512" s="81"/>
      <c r="D512" s="161"/>
      <c r="E512" s="161"/>
      <c r="F512" s="161"/>
      <c r="G512" s="161"/>
      <c r="H512" s="161"/>
      <c r="I512" s="161"/>
      <c r="J512" s="162"/>
      <c r="K512" s="162"/>
    </row>
    <row r="513" spans="1:11">
      <c r="A513" s="37" t="s">
        <v>945</v>
      </c>
      <c r="B513" s="26" t="s">
        <v>946</v>
      </c>
      <c r="C513" s="81"/>
      <c r="D513" s="161"/>
      <c r="E513" s="161"/>
      <c r="F513" s="161"/>
      <c r="G513" s="161"/>
      <c r="H513" s="161"/>
      <c r="I513" s="161"/>
      <c r="J513" s="162"/>
      <c r="K513" s="162"/>
    </row>
    <row r="514" spans="1:11">
      <c r="A514" s="37"/>
      <c r="B514" s="26"/>
      <c r="C514" s="82"/>
      <c r="D514" s="83"/>
      <c r="E514" s="83"/>
      <c r="F514" s="83"/>
      <c r="G514" s="83"/>
      <c r="H514" s="83"/>
      <c r="I514" s="83"/>
      <c r="J514" s="162"/>
      <c r="K514" s="162"/>
    </row>
    <row r="515" spans="1:11" ht="44.25" customHeight="1">
      <c r="A515" s="21" t="s">
        <v>947</v>
      </c>
      <c r="B515" s="14" t="s">
        <v>948</v>
      </c>
      <c r="C515" s="61" t="s">
        <v>262</v>
      </c>
      <c r="D515" s="58">
        <v>1</v>
      </c>
      <c r="E515" s="173">
        <v>0</v>
      </c>
      <c r="F515" s="173">
        <f>D515*E515</f>
        <v>0</v>
      </c>
      <c r="G515" s="178"/>
      <c r="H515" s="175">
        <f>F515*G515</f>
        <v>0</v>
      </c>
      <c r="I515" s="175">
        <f>F515+H515</f>
        <v>0</v>
      </c>
      <c r="J515" s="15"/>
      <c r="K515" s="22"/>
    </row>
    <row r="516" spans="1:11" ht="36" customHeight="1">
      <c r="A516" s="21" t="s">
        <v>949</v>
      </c>
      <c r="B516" s="14" t="s">
        <v>950</v>
      </c>
      <c r="C516" s="61" t="s">
        <v>262</v>
      </c>
      <c r="D516" s="58">
        <v>1</v>
      </c>
      <c r="E516" s="173">
        <v>0</v>
      </c>
      <c r="F516" s="173">
        <f>D516*E516</f>
        <v>0</v>
      </c>
      <c r="G516" s="178"/>
      <c r="H516" s="175">
        <f>F516*G516</f>
        <v>0</v>
      </c>
      <c r="I516" s="175">
        <f>F516+H516</f>
        <v>0</v>
      </c>
      <c r="J516" s="15"/>
      <c r="K516" s="22"/>
    </row>
    <row r="517" spans="1:11" ht="31.5" customHeight="1">
      <c r="A517" s="21" t="s">
        <v>951</v>
      </c>
      <c r="B517" s="14" t="s">
        <v>952</v>
      </c>
      <c r="C517" s="61" t="s">
        <v>262</v>
      </c>
      <c r="D517" s="58">
        <v>1</v>
      </c>
      <c r="E517" s="173">
        <v>0</v>
      </c>
      <c r="F517" s="173">
        <f>D517*E517</f>
        <v>0</v>
      </c>
      <c r="G517" s="178"/>
      <c r="H517" s="175">
        <f>F517*G517</f>
        <v>0</v>
      </c>
      <c r="I517" s="175">
        <f>F517+H517</f>
        <v>0</v>
      </c>
      <c r="J517" s="15"/>
      <c r="K517" s="22"/>
    </row>
    <row r="518" spans="1:11" ht="37.5" customHeight="1">
      <c r="A518" s="21" t="s">
        <v>953</v>
      </c>
      <c r="B518" s="14" t="s">
        <v>954</v>
      </c>
      <c r="C518" s="61" t="s">
        <v>262</v>
      </c>
      <c r="D518" s="58">
        <v>1</v>
      </c>
      <c r="E518" s="173">
        <v>0</v>
      </c>
      <c r="F518" s="173">
        <f>D518*E518</f>
        <v>0</v>
      </c>
      <c r="G518" s="178"/>
      <c r="H518" s="175">
        <f>F518*G518</f>
        <v>0</v>
      </c>
      <c r="I518" s="175">
        <f>F518+H518</f>
        <v>0</v>
      </c>
      <c r="J518" s="15"/>
      <c r="K518" s="22"/>
    </row>
    <row r="519" spans="1:11">
      <c r="A519" s="37" t="s">
        <v>955</v>
      </c>
      <c r="B519" s="26" t="s">
        <v>956</v>
      </c>
      <c r="C519" s="79"/>
      <c r="D519" s="80"/>
      <c r="E519" s="80"/>
      <c r="F519" s="80"/>
      <c r="G519" s="80"/>
      <c r="H519" s="80"/>
      <c r="I519" s="80"/>
      <c r="J519" s="162"/>
      <c r="K519" s="162"/>
    </row>
    <row r="520" spans="1:11">
      <c r="A520" s="37" t="s">
        <v>957</v>
      </c>
      <c r="B520" s="26" t="s">
        <v>958</v>
      </c>
      <c r="C520" s="81"/>
      <c r="D520" s="161"/>
      <c r="E520" s="161"/>
      <c r="F520" s="161"/>
      <c r="G520" s="161"/>
      <c r="H520" s="161"/>
      <c r="I520" s="161"/>
      <c r="J520" s="162"/>
      <c r="K520" s="162"/>
    </row>
    <row r="521" spans="1:11">
      <c r="A521" s="37" t="s">
        <v>959</v>
      </c>
      <c r="B521" s="26" t="s">
        <v>960</v>
      </c>
      <c r="C521" s="81"/>
      <c r="D521" s="161"/>
      <c r="E521" s="161"/>
      <c r="F521" s="161"/>
      <c r="G521" s="161"/>
      <c r="H521" s="161"/>
      <c r="I521" s="161"/>
      <c r="J521" s="162"/>
      <c r="K521" s="162"/>
    </row>
    <row r="522" spans="1:11">
      <c r="A522" s="37" t="s">
        <v>961</v>
      </c>
      <c r="B522" s="26" t="s">
        <v>962</v>
      </c>
      <c r="C522" s="81"/>
      <c r="D522" s="161"/>
      <c r="E522" s="161"/>
      <c r="F522" s="161"/>
      <c r="G522" s="161"/>
      <c r="H522" s="161"/>
      <c r="I522" s="161"/>
      <c r="J522" s="162"/>
      <c r="K522" s="162"/>
    </row>
    <row r="523" spans="1:11">
      <c r="A523" s="37" t="s">
        <v>963</v>
      </c>
      <c r="B523" s="26" t="s">
        <v>964</v>
      </c>
      <c r="C523" s="81"/>
      <c r="D523" s="161"/>
      <c r="E523" s="161"/>
      <c r="F523" s="161"/>
      <c r="G523" s="161"/>
      <c r="H523" s="161"/>
      <c r="I523" s="161"/>
      <c r="J523" s="162"/>
      <c r="K523" s="162"/>
    </row>
    <row r="524" spans="1:11" ht="30">
      <c r="A524" s="37" t="s">
        <v>965</v>
      </c>
      <c r="B524" s="26" t="s">
        <v>966</v>
      </c>
      <c r="C524" s="81"/>
      <c r="D524" s="161"/>
      <c r="E524" s="161"/>
      <c r="F524" s="161"/>
      <c r="G524" s="161"/>
      <c r="H524" s="161"/>
      <c r="I524" s="161"/>
      <c r="J524" s="162"/>
      <c r="K524" s="162"/>
    </row>
    <row r="525" spans="1:11">
      <c r="A525" s="37" t="s">
        <v>967</v>
      </c>
      <c r="B525" s="26" t="s">
        <v>968</v>
      </c>
      <c r="C525" s="81"/>
      <c r="D525" s="161"/>
      <c r="E525" s="161"/>
      <c r="F525" s="161"/>
      <c r="G525" s="161"/>
      <c r="H525" s="161"/>
      <c r="I525" s="161"/>
      <c r="J525" s="162"/>
      <c r="K525" s="162"/>
    </row>
    <row r="526" spans="1:11">
      <c r="A526" s="37" t="s">
        <v>969</v>
      </c>
      <c r="B526" s="26" t="s">
        <v>970</v>
      </c>
      <c r="C526" s="81"/>
      <c r="D526" s="161"/>
      <c r="E526" s="161"/>
      <c r="F526" s="161"/>
      <c r="G526" s="161"/>
      <c r="H526" s="161"/>
      <c r="I526" s="161"/>
      <c r="J526" s="162"/>
      <c r="K526" s="162"/>
    </row>
    <row r="527" spans="1:11">
      <c r="A527" s="37" t="s">
        <v>971</v>
      </c>
      <c r="B527" s="26" t="s">
        <v>972</v>
      </c>
      <c r="C527" s="81"/>
      <c r="D527" s="161"/>
      <c r="E527" s="161"/>
      <c r="F527" s="161"/>
      <c r="G527" s="161"/>
      <c r="H527" s="161"/>
      <c r="I527" s="161"/>
      <c r="J527" s="162"/>
      <c r="K527" s="162"/>
    </row>
    <row r="528" spans="1:11">
      <c r="A528" s="37" t="s">
        <v>973</v>
      </c>
      <c r="B528" s="26" t="s">
        <v>974</v>
      </c>
      <c r="C528" s="81"/>
      <c r="D528" s="161"/>
      <c r="E528" s="161"/>
      <c r="F528" s="161"/>
      <c r="G528" s="161"/>
      <c r="H528" s="161"/>
      <c r="I528" s="161"/>
      <c r="J528" s="162"/>
      <c r="K528" s="162"/>
    </row>
    <row r="529" spans="1:11">
      <c r="A529" s="37" t="s">
        <v>975</v>
      </c>
      <c r="B529" s="26" t="s">
        <v>976</v>
      </c>
      <c r="C529" s="81"/>
      <c r="D529" s="161"/>
      <c r="E529" s="161"/>
      <c r="F529" s="161"/>
      <c r="G529" s="161"/>
      <c r="H529" s="161"/>
      <c r="I529" s="161"/>
      <c r="J529" s="162"/>
      <c r="K529" s="162"/>
    </row>
    <row r="530" spans="1:11" ht="30">
      <c r="A530" s="37" t="s">
        <v>977</v>
      </c>
      <c r="B530" s="26" t="s">
        <v>978</v>
      </c>
      <c r="C530" s="81"/>
      <c r="D530" s="161"/>
      <c r="E530" s="161"/>
      <c r="F530" s="161"/>
      <c r="G530" s="161"/>
      <c r="H530" s="161"/>
      <c r="I530" s="161"/>
      <c r="J530" s="162"/>
      <c r="K530" s="162"/>
    </row>
    <row r="531" spans="1:11" ht="45">
      <c r="A531" s="37" t="s">
        <v>979</v>
      </c>
      <c r="B531" s="26" t="s">
        <v>980</v>
      </c>
      <c r="C531" s="81"/>
      <c r="D531" s="161"/>
      <c r="E531" s="161"/>
      <c r="F531" s="161"/>
      <c r="G531" s="161"/>
      <c r="H531" s="161"/>
      <c r="I531" s="161"/>
      <c r="J531" s="162"/>
      <c r="K531" s="162"/>
    </row>
    <row r="532" spans="1:11">
      <c r="A532" s="37" t="s">
        <v>981</v>
      </c>
      <c r="B532" s="26" t="s">
        <v>982</v>
      </c>
      <c r="C532" s="81"/>
      <c r="D532" s="161"/>
      <c r="E532" s="161"/>
      <c r="F532" s="161"/>
      <c r="G532" s="161"/>
      <c r="H532" s="161"/>
      <c r="I532" s="161"/>
      <c r="J532" s="162"/>
      <c r="K532" s="162"/>
    </row>
    <row r="533" spans="1:11">
      <c r="A533" s="37" t="s">
        <v>983</v>
      </c>
      <c r="B533" s="26" t="s">
        <v>984</v>
      </c>
      <c r="C533" s="81"/>
      <c r="D533" s="161"/>
      <c r="E533" s="161"/>
      <c r="F533" s="161"/>
      <c r="G533" s="161"/>
      <c r="H533" s="161"/>
      <c r="I533" s="161"/>
      <c r="J533" s="162"/>
      <c r="K533" s="162"/>
    </row>
    <row r="534" spans="1:11">
      <c r="A534" s="37" t="s">
        <v>985</v>
      </c>
      <c r="B534" s="26" t="s">
        <v>986</v>
      </c>
      <c r="C534" s="81"/>
      <c r="D534" s="161"/>
      <c r="E534" s="161"/>
      <c r="F534" s="161"/>
      <c r="G534" s="161"/>
      <c r="H534" s="161"/>
      <c r="I534" s="161"/>
      <c r="J534" s="162"/>
      <c r="K534" s="162"/>
    </row>
    <row r="535" spans="1:11">
      <c r="A535" s="37" t="s">
        <v>987</v>
      </c>
      <c r="B535" s="26" t="s">
        <v>988</v>
      </c>
      <c r="C535" s="81"/>
      <c r="D535" s="161"/>
      <c r="E535" s="161"/>
      <c r="F535" s="161"/>
      <c r="G535" s="161"/>
      <c r="H535" s="161"/>
      <c r="I535" s="161"/>
      <c r="J535" s="162"/>
      <c r="K535" s="162"/>
    </row>
    <row r="536" spans="1:11">
      <c r="A536" s="37" t="s">
        <v>989</v>
      </c>
      <c r="B536" s="26" t="s">
        <v>990</v>
      </c>
      <c r="C536" s="81"/>
      <c r="D536" s="161"/>
      <c r="E536" s="161"/>
      <c r="F536" s="161"/>
      <c r="G536" s="161"/>
      <c r="H536" s="161"/>
      <c r="I536" s="161"/>
      <c r="J536" s="162"/>
      <c r="K536" s="162"/>
    </row>
    <row r="537" spans="1:11">
      <c r="A537" s="37" t="s">
        <v>991</v>
      </c>
      <c r="B537" s="26" t="s">
        <v>992</v>
      </c>
      <c r="C537" s="81"/>
      <c r="D537" s="161"/>
      <c r="E537" s="161"/>
      <c r="F537" s="161"/>
      <c r="G537" s="161"/>
      <c r="H537" s="161"/>
      <c r="I537" s="161"/>
      <c r="J537" s="162"/>
      <c r="K537" s="162"/>
    </row>
    <row r="538" spans="1:11">
      <c r="A538" s="37" t="s">
        <v>993</v>
      </c>
      <c r="B538" s="26" t="s">
        <v>994</v>
      </c>
      <c r="C538" s="81"/>
      <c r="D538" s="161"/>
      <c r="E538" s="161"/>
      <c r="F538" s="161"/>
      <c r="G538" s="161"/>
      <c r="H538" s="161"/>
      <c r="I538" s="161"/>
      <c r="J538" s="162"/>
      <c r="K538" s="162"/>
    </row>
    <row r="539" spans="1:11">
      <c r="A539" s="37" t="s">
        <v>995</v>
      </c>
      <c r="B539" s="26" t="s">
        <v>996</v>
      </c>
      <c r="C539" s="81"/>
      <c r="D539" s="161"/>
      <c r="E539" s="161"/>
      <c r="F539" s="161"/>
      <c r="G539" s="161"/>
      <c r="H539" s="161"/>
      <c r="I539" s="161"/>
      <c r="J539" s="162"/>
      <c r="K539" s="162"/>
    </row>
    <row r="540" spans="1:11">
      <c r="A540" s="37" t="s">
        <v>997</v>
      </c>
      <c r="B540" s="26" t="s">
        <v>998</v>
      </c>
      <c r="C540" s="81"/>
      <c r="D540" s="161"/>
      <c r="E540" s="161"/>
      <c r="F540" s="161"/>
      <c r="G540" s="161"/>
      <c r="H540" s="161"/>
      <c r="I540" s="161"/>
      <c r="J540" s="162"/>
      <c r="K540" s="162"/>
    </row>
    <row r="541" spans="1:11">
      <c r="A541" s="37" t="s">
        <v>999</v>
      </c>
      <c r="B541" s="26" t="s">
        <v>1000</v>
      </c>
      <c r="C541" s="82"/>
      <c r="D541" s="83"/>
      <c r="E541" s="83"/>
      <c r="F541" s="83"/>
      <c r="G541" s="83"/>
      <c r="H541" s="83"/>
      <c r="I541" s="83"/>
      <c r="J541" s="162"/>
      <c r="K541" s="162"/>
    </row>
    <row r="542" spans="1:11" ht="45" customHeight="1">
      <c r="A542" s="21" t="s">
        <v>1001</v>
      </c>
      <c r="B542" s="14" t="s">
        <v>1002</v>
      </c>
      <c r="C542" s="61" t="s">
        <v>262</v>
      </c>
      <c r="D542" s="58">
        <v>1</v>
      </c>
      <c r="E542" s="173">
        <v>0</v>
      </c>
      <c r="F542" s="173">
        <f>D542*E542</f>
        <v>0</v>
      </c>
      <c r="G542" s="178"/>
      <c r="H542" s="175">
        <f>F542*G542</f>
        <v>0</v>
      </c>
      <c r="I542" s="175">
        <f>F542+H542</f>
        <v>0</v>
      </c>
      <c r="J542" s="15"/>
      <c r="K542" s="22"/>
    </row>
    <row r="543" spans="1:11" ht="45" customHeight="1">
      <c r="A543" s="21" t="s">
        <v>1003</v>
      </c>
      <c r="B543" s="14" t="s">
        <v>1004</v>
      </c>
      <c r="C543" s="61" t="s">
        <v>262</v>
      </c>
      <c r="D543" s="58">
        <v>1</v>
      </c>
      <c r="E543" s="173">
        <v>0</v>
      </c>
      <c r="F543" s="173">
        <f>D543*E543</f>
        <v>0</v>
      </c>
      <c r="G543" s="178"/>
      <c r="H543" s="175">
        <f>F543*G543</f>
        <v>0</v>
      </c>
      <c r="I543" s="175">
        <f>F543+H543</f>
        <v>0</v>
      </c>
      <c r="J543" s="15"/>
      <c r="K543" s="22"/>
    </row>
    <row r="544" spans="1:11" ht="45" customHeight="1">
      <c r="A544" s="21" t="s">
        <v>1005</v>
      </c>
      <c r="B544" s="14" t="s">
        <v>1006</v>
      </c>
      <c r="C544" s="61" t="s">
        <v>262</v>
      </c>
      <c r="D544" s="58">
        <v>1</v>
      </c>
      <c r="E544" s="173">
        <v>0</v>
      </c>
      <c r="F544" s="173">
        <f>D544*E544</f>
        <v>0</v>
      </c>
      <c r="G544" s="178"/>
      <c r="H544" s="175">
        <f>F544*G544</f>
        <v>0</v>
      </c>
      <c r="I544" s="175">
        <f>F544+H544</f>
        <v>0</v>
      </c>
      <c r="J544" s="15"/>
      <c r="K544" s="22"/>
    </row>
    <row r="545" spans="1:11" ht="45" customHeight="1">
      <c r="A545" s="21" t="s">
        <v>1007</v>
      </c>
      <c r="B545" s="14" t="s">
        <v>1008</v>
      </c>
      <c r="C545" s="61" t="s">
        <v>262</v>
      </c>
      <c r="D545" s="58">
        <v>2</v>
      </c>
      <c r="E545" s="173">
        <v>0</v>
      </c>
      <c r="F545" s="173">
        <f>D545*E545</f>
        <v>0</v>
      </c>
      <c r="G545" s="178"/>
      <c r="H545" s="175">
        <f>F545*G545</f>
        <v>0</v>
      </c>
      <c r="I545" s="175">
        <f>F545+H545</f>
        <v>0</v>
      </c>
      <c r="J545" s="15"/>
      <c r="K545" s="22"/>
    </row>
    <row r="546" spans="1:11">
      <c r="A546" s="37" t="s">
        <v>1009</v>
      </c>
      <c r="B546" s="26" t="s">
        <v>1010</v>
      </c>
      <c r="C546" s="79"/>
      <c r="D546" s="80"/>
      <c r="E546" s="80"/>
      <c r="F546" s="80"/>
      <c r="G546" s="80"/>
      <c r="H546" s="80"/>
      <c r="I546" s="80"/>
      <c r="J546" s="162"/>
      <c r="K546" s="162"/>
    </row>
    <row r="547" spans="1:11">
      <c r="A547" s="37" t="s">
        <v>1011</v>
      </c>
      <c r="B547" s="26" t="s">
        <v>1012</v>
      </c>
      <c r="C547" s="81"/>
      <c r="D547" s="161"/>
      <c r="E547" s="161"/>
      <c r="F547" s="161"/>
      <c r="G547" s="161"/>
      <c r="H547" s="161"/>
      <c r="I547" s="161"/>
      <c r="J547" s="162"/>
      <c r="K547" s="162"/>
    </row>
    <row r="548" spans="1:11">
      <c r="A548" s="37" t="s">
        <v>1013</v>
      </c>
      <c r="B548" s="26" t="s">
        <v>1014</v>
      </c>
      <c r="C548" s="81"/>
      <c r="D548" s="161"/>
      <c r="E548" s="161"/>
      <c r="F548" s="161"/>
      <c r="G548" s="161"/>
      <c r="H548" s="161"/>
      <c r="I548" s="161"/>
      <c r="J548" s="162"/>
      <c r="K548" s="162"/>
    </row>
    <row r="549" spans="1:11">
      <c r="A549" s="37" t="s">
        <v>1015</v>
      </c>
      <c r="B549" s="26" t="s">
        <v>1016</v>
      </c>
      <c r="C549" s="81"/>
      <c r="D549" s="161"/>
      <c r="E549" s="161"/>
      <c r="F549" s="161"/>
      <c r="G549" s="161"/>
      <c r="H549" s="161"/>
      <c r="I549" s="161"/>
      <c r="J549" s="162"/>
      <c r="K549" s="162"/>
    </row>
    <row r="550" spans="1:11" ht="30">
      <c r="A550" s="37" t="s">
        <v>1017</v>
      </c>
      <c r="B550" s="26" t="s">
        <v>1018</v>
      </c>
      <c r="C550" s="81"/>
      <c r="D550" s="161"/>
      <c r="E550" s="161"/>
      <c r="F550" s="161"/>
      <c r="G550" s="161"/>
      <c r="H550" s="161"/>
      <c r="I550" s="161"/>
      <c r="J550" s="162"/>
      <c r="K550" s="162"/>
    </row>
    <row r="551" spans="1:11" ht="30">
      <c r="A551" s="37" t="s">
        <v>1019</v>
      </c>
      <c r="B551" s="26" t="s">
        <v>1020</v>
      </c>
      <c r="C551" s="81"/>
      <c r="D551" s="161"/>
      <c r="E551" s="161"/>
      <c r="F551" s="161"/>
      <c r="G551" s="161"/>
      <c r="H551" s="161"/>
      <c r="I551" s="161"/>
      <c r="J551" s="162"/>
      <c r="K551" s="162"/>
    </row>
    <row r="552" spans="1:11">
      <c r="A552" s="37" t="s">
        <v>1021</v>
      </c>
      <c r="B552" s="26" t="s">
        <v>1022</v>
      </c>
      <c r="C552" s="81"/>
      <c r="D552" s="161"/>
      <c r="E552" s="161"/>
      <c r="F552" s="161"/>
      <c r="G552" s="161"/>
      <c r="H552" s="161"/>
      <c r="I552" s="161"/>
      <c r="J552" s="162"/>
      <c r="K552" s="162"/>
    </row>
    <row r="553" spans="1:11">
      <c r="A553" s="37" t="s">
        <v>1023</v>
      </c>
      <c r="B553" s="26" t="s">
        <v>1024</v>
      </c>
      <c r="C553" s="81"/>
      <c r="D553" s="161"/>
      <c r="E553" s="161"/>
      <c r="F553" s="161"/>
      <c r="G553" s="161"/>
      <c r="H553" s="161"/>
      <c r="I553" s="161"/>
      <c r="J553" s="162"/>
      <c r="K553" s="162"/>
    </row>
    <row r="554" spans="1:11">
      <c r="A554" s="37" t="s">
        <v>1025</v>
      </c>
      <c r="B554" s="26" t="s">
        <v>1026</v>
      </c>
      <c r="C554" s="81"/>
      <c r="D554" s="161"/>
      <c r="E554" s="161"/>
      <c r="F554" s="161"/>
      <c r="G554" s="161"/>
      <c r="H554" s="161"/>
      <c r="I554" s="161"/>
      <c r="J554" s="162"/>
      <c r="K554" s="162"/>
    </row>
    <row r="555" spans="1:11">
      <c r="A555" s="37" t="s">
        <v>1027</v>
      </c>
      <c r="B555" s="26" t="s">
        <v>1028</v>
      </c>
      <c r="C555" s="81"/>
      <c r="D555" s="161"/>
      <c r="E555" s="161"/>
      <c r="F555" s="161"/>
      <c r="G555" s="161"/>
      <c r="H555" s="161"/>
      <c r="I555" s="161"/>
      <c r="J555" s="162"/>
      <c r="K555" s="162"/>
    </row>
    <row r="556" spans="1:11">
      <c r="A556" s="37" t="s">
        <v>1029</v>
      </c>
      <c r="B556" s="26" t="s">
        <v>1030</v>
      </c>
      <c r="C556" s="81"/>
      <c r="D556" s="161"/>
      <c r="E556" s="161"/>
      <c r="F556" s="161"/>
      <c r="G556" s="161"/>
      <c r="H556" s="161"/>
      <c r="I556" s="161"/>
      <c r="J556" s="162"/>
      <c r="K556" s="162"/>
    </row>
    <row r="557" spans="1:11">
      <c r="A557" s="37" t="s">
        <v>1031</v>
      </c>
      <c r="B557" s="26" t="s">
        <v>1032</v>
      </c>
      <c r="C557" s="81"/>
      <c r="D557" s="161"/>
      <c r="E557" s="161"/>
      <c r="F557" s="161"/>
      <c r="G557" s="161"/>
      <c r="H557" s="161"/>
      <c r="I557" s="161"/>
      <c r="J557" s="162"/>
      <c r="K557" s="162"/>
    </row>
    <row r="558" spans="1:11">
      <c r="A558" s="37" t="s">
        <v>1033</v>
      </c>
      <c r="B558" s="26" t="s">
        <v>1034</v>
      </c>
      <c r="C558" s="81"/>
      <c r="D558" s="161"/>
      <c r="E558" s="161"/>
      <c r="F558" s="161"/>
      <c r="G558" s="161"/>
      <c r="H558" s="161"/>
      <c r="I558" s="161"/>
      <c r="J558" s="162"/>
      <c r="K558" s="162"/>
    </row>
    <row r="559" spans="1:11">
      <c r="A559" s="37" t="s">
        <v>1035</v>
      </c>
      <c r="B559" s="26" t="s">
        <v>1036</v>
      </c>
      <c r="C559" s="81"/>
      <c r="D559" s="161"/>
      <c r="E559" s="161"/>
      <c r="F559" s="161"/>
      <c r="G559" s="161"/>
      <c r="H559" s="161"/>
      <c r="I559" s="161"/>
      <c r="J559" s="162"/>
      <c r="K559" s="162"/>
    </row>
    <row r="560" spans="1:11">
      <c r="A560" s="37" t="s">
        <v>1037</v>
      </c>
      <c r="B560" s="26" t="s">
        <v>1038</v>
      </c>
      <c r="C560" s="81"/>
      <c r="D560" s="161"/>
      <c r="E560" s="161"/>
      <c r="F560" s="161"/>
      <c r="G560" s="161"/>
      <c r="H560" s="161"/>
      <c r="I560" s="161"/>
      <c r="J560" s="162"/>
      <c r="K560" s="162"/>
    </row>
    <row r="561" spans="1:11">
      <c r="A561" s="37" t="s">
        <v>1039</v>
      </c>
      <c r="B561" s="26" t="s">
        <v>1040</v>
      </c>
      <c r="C561" s="81"/>
      <c r="D561" s="161"/>
      <c r="E561" s="161"/>
      <c r="F561" s="161"/>
      <c r="G561" s="161"/>
      <c r="H561" s="161"/>
      <c r="I561" s="161"/>
      <c r="J561" s="162"/>
      <c r="K561" s="162"/>
    </row>
    <row r="562" spans="1:11" ht="30">
      <c r="A562" s="37" t="s">
        <v>1041</v>
      </c>
      <c r="B562" s="26" t="s">
        <v>1042</v>
      </c>
      <c r="C562" s="81"/>
      <c r="D562" s="161"/>
      <c r="E562" s="161"/>
      <c r="F562" s="161"/>
      <c r="G562" s="161"/>
      <c r="H562" s="161"/>
      <c r="I562" s="161"/>
      <c r="J562" s="162"/>
      <c r="K562" s="162"/>
    </row>
    <row r="563" spans="1:11">
      <c r="A563" s="37" t="s">
        <v>1043</v>
      </c>
      <c r="B563" s="26" t="s">
        <v>1044</v>
      </c>
      <c r="C563" s="81"/>
      <c r="D563" s="161"/>
      <c r="E563" s="161"/>
      <c r="F563" s="161"/>
      <c r="G563" s="161"/>
      <c r="H563" s="161"/>
      <c r="I563" s="161"/>
      <c r="J563" s="162"/>
      <c r="K563" s="162"/>
    </row>
    <row r="564" spans="1:11" ht="45">
      <c r="A564" s="37" t="s">
        <v>1045</v>
      </c>
      <c r="B564" s="26" t="s">
        <v>1046</v>
      </c>
      <c r="C564" s="81"/>
      <c r="D564" s="161"/>
      <c r="E564" s="161"/>
      <c r="F564" s="161"/>
      <c r="G564" s="161"/>
      <c r="H564" s="161"/>
      <c r="I564" s="161"/>
      <c r="J564" s="162"/>
      <c r="K564" s="162"/>
    </row>
    <row r="565" spans="1:11" ht="45">
      <c r="A565" s="37" t="s">
        <v>1047</v>
      </c>
      <c r="B565" s="26" t="s">
        <v>1048</v>
      </c>
      <c r="C565" s="81"/>
      <c r="D565" s="161"/>
      <c r="E565" s="161"/>
      <c r="F565" s="161"/>
      <c r="G565" s="161"/>
      <c r="H565" s="161"/>
      <c r="I565" s="161"/>
      <c r="J565" s="162"/>
      <c r="K565" s="162"/>
    </row>
    <row r="566" spans="1:11">
      <c r="A566" s="37" t="s">
        <v>1049</v>
      </c>
      <c r="B566" s="26" t="s">
        <v>1050</v>
      </c>
      <c r="C566" s="81"/>
      <c r="D566" s="161"/>
      <c r="E566" s="161"/>
      <c r="F566" s="161"/>
      <c r="G566" s="161"/>
      <c r="H566" s="161"/>
      <c r="I566" s="161"/>
      <c r="J566" s="162"/>
      <c r="K566" s="162"/>
    </row>
    <row r="567" spans="1:11" ht="17.25" thickBot="1">
      <c r="A567" s="38" t="s">
        <v>1051</v>
      </c>
      <c r="B567" s="39" t="s">
        <v>1052</v>
      </c>
      <c r="C567" s="84"/>
      <c r="D567" s="85"/>
      <c r="E567" s="85"/>
      <c r="F567" s="85"/>
      <c r="G567" s="85"/>
      <c r="H567" s="85"/>
      <c r="I567" s="85"/>
      <c r="J567" s="162"/>
      <c r="K567" s="162"/>
    </row>
    <row r="568" spans="1:11" ht="35.25" customHeight="1" thickBot="1">
      <c r="A568" s="164" t="s">
        <v>601</v>
      </c>
      <c r="B568" s="165"/>
      <c r="C568" s="165"/>
      <c r="D568" s="165"/>
      <c r="E568" s="166"/>
      <c r="F568" s="32">
        <f>SUM(F7,F122,F355,F393,F417)</f>
        <v>0</v>
      </c>
      <c r="G568" s="181"/>
      <c r="H568" s="33">
        <f>SUM(H7,H122,H355,H393,H417)</f>
        <v>0</v>
      </c>
      <c r="I568" s="32">
        <f>SUM(I7,I122,I355,I393,I417)</f>
        <v>0</v>
      </c>
      <c r="J568" s="29"/>
      <c r="K568" s="167"/>
    </row>
    <row r="569" spans="1:11" ht="17.25" thickBot="1">
      <c r="A569" s="123"/>
      <c r="B569" s="124"/>
      <c r="C569" s="124"/>
      <c r="D569" s="124"/>
      <c r="E569" s="124"/>
      <c r="F569" s="124"/>
      <c r="G569" s="124"/>
      <c r="H569" s="124"/>
      <c r="I569" s="125"/>
      <c r="J569" s="31"/>
      <c r="K569" s="31"/>
    </row>
    <row r="570" spans="1:11" ht="30.75" customHeight="1" thickBot="1">
      <c r="A570" s="126" t="s">
        <v>602</v>
      </c>
      <c r="B570" s="127"/>
      <c r="C570" s="127"/>
      <c r="D570" s="127"/>
      <c r="E570" s="127"/>
      <c r="F570" s="127"/>
      <c r="G570" s="127"/>
      <c r="H570" s="128"/>
      <c r="I570" s="28">
        <f>F568</f>
        <v>0</v>
      </c>
      <c r="J570" s="31"/>
      <c r="K570" s="30"/>
    </row>
    <row r="571" spans="1:11" ht="30" customHeight="1" thickBot="1">
      <c r="A571" s="126" t="s">
        <v>603</v>
      </c>
      <c r="B571" s="127"/>
      <c r="C571" s="127"/>
      <c r="D571" s="127"/>
      <c r="E571" s="127"/>
      <c r="F571" s="127"/>
      <c r="G571" s="127"/>
      <c r="H571" s="128"/>
      <c r="I571" s="28">
        <f>H568</f>
        <v>0</v>
      </c>
      <c r="J571" s="31"/>
      <c r="K571" s="30"/>
    </row>
    <row r="572" spans="1:11" ht="27.75" customHeight="1" thickBot="1">
      <c r="A572" s="126" t="s">
        <v>604</v>
      </c>
      <c r="B572" s="127"/>
      <c r="C572" s="127"/>
      <c r="D572" s="127"/>
      <c r="E572" s="127"/>
      <c r="F572" s="127"/>
      <c r="G572" s="127"/>
      <c r="H572" s="128"/>
      <c r="I572" s="28">
        <f>I568</f>
        <v>0</v>
      </c>
      <c r="J572" s="31"/>
      <c r="K572" s="30"/>
    </row>
  </sheetData>
  <mergeCells count="42">
    <mergeCell ref="K390:K392"/>
    <mergeCell ref="C55:I60"/>
    <mergeCell ref="C62:I70"/>
    <mergeCell ref="C72:I76"/>
    <mergeCell ref="C78:I88"/>
    <mergeCell ref="C9:I19"/>
    <mergeCell ref="C21:I34"/>
    <mergeCell ref="C36:I40"/>
    <mergeCell ref="C42:I47"/>
    <mergeCell ref="C49:I53"/>
    <mergeCell ref="A569:I569"/>
    <mergeCell ref="A570:H570"/>
    <mergeCell ref="A571:H571"/>
    <mergeCell ref="A572:H572"/>
    <mergeCell ref="A1:J1"/>
    <mergeCell ref="A2:K2"/>
    <mergeCell ref="A3:K3"/>
    <mergeCell ref="A4:K4"/>
    <mergeCell ref="A5:K5"/>
    <mergeCell ref="A568:E568"/>
    <mergeCell ref="C90:I112"/>
    <mergeCell ref="C114:I117"/>
    <mergeCell ref="C119:I121"/>
    <mergeCell ref="C124:I153"/>
    <mergeCell ref="C155:I206"/>
    <mergeCell ref="C208:I227"/>
    <mergeCell ref="C229:I354"/>
    <mergeCell ref="C357:I374"/>
    <mergeCell ref="C376:I385"/>
    <mergeCell ref="C387:I389"/>
    <mergeCell ref="C391:I392"/>
    <mergeCell ref="C394:I416"/>
    <mergeCell ref="C419:I428"/>
    <mergeCell ref="C433:I454"/>
    <mergeCell ref="C456:I476"/>
    <mergeCell ref="C478:I489"/>
    <mergeCell ref="C491:I495"/>
    <mergeCell ref="C497:I501"/>
    <mergeCell ref="C504:I506"/>
    <mergeCell ref="C508:I514"/>
    <mergeCell ref="C519:I541"/>
    <mergeCell ref="C546:I567"/>
  </mergeCells>
  <phoneticPr fontId="3" type="noConversion"/>
  <pageMargins left="0.7" right="0.7" top="0.75" bottom="0.75" header="0.3" footer="0.3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2023-04-25T09:41:36Z</dcterms:created>
  <dcterms:modified xsi:type="dcterms:W3CDTF">2023-08-07T10:47:53Z</dcterms:modified>
  <cp:category/>
  <cp:contentStatus/>
</cp:coreProperties>
</file>