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defaultThemeVersion="124226"/>
  <xr:revisionPtr revIDLastSave="65" documentId="11_F8016AD20AA39A1AF67469C11A91A82BB92628B0" xr6:coauthVersionLast="47" xr6:coauthVersionMax="47" xr10:uidLastSave="{66569631-951C-4E0C-AF9E-35D1EB3C0328}"/>
  <bookViews>
    <workbookView xWindow="-110" yWindow="-110" windowWidth="19420" windowHeight="10420" xr2:uid="{00000000-000D-0000-FFFF-FFFF00000000}"/>
  </bookViews>
  <sheets>
    <sheet name="Troškovnik" sheetId="4" r:id="rId1"/>
  </sheets>
  <definedNames>
    <definedName name="_xlnm.Print_Area" localSheetId="0">Troškovnik!$A$1:$H$22</definedName>
    <definedName name="_xlnm.Print_Titles" localSheetId="0">Troškovnik!$2:$3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4" l="1"/>
  <c r="H16" i="4" s="1"/>
  <c r="G14" i="4"/>
  <c r="H14" i="4" s="1"/>
  <c r="G12" i="4"/>
  <c r="H12" i="4" s="1"/>
  <c r="G10" i="4"/>
  <c r="H10" i="4" s="1"/>
  <c r="G8" i="4"/>
  <c r="H8" i="4" s="1"/>
  <c r="G6" i="4"/>
  <c r="H6" i="4" s="1"/>
  <c r="F16" i="4" l="1"/>
  <c r="F14" i="4"/>
  <c r="F12" i="4"/>
  <c r="F10" i="4"/>
  <c r="F8" i="4"/>
  <c r="F6" i="4"/>
  <c r="H17" i="4" l="1"/>
  <c r="H20" i="4" s="1"/>
  <c r="F17" i="4"/>
  <c r="F20" i="4" s="1"/>
  <c r="H21" i="4" l="1"/>
  <c r="H22" i="4" s="1"/>
  <c r="F21" i="4"/>
  <c r="F22" i="4" s="1"/>
</calcChain>
</file>

<file path=xl/sharedStrings.xml><?xml version="1.0" encoding="utf-8"?>
<sst xmlns="http://schemas.openxmlformats.org/spreadsheetml/2006/main" count="41" uniqueCount="29">
  <si>
    <t>IZNOS PDV-a:</t>
  </si>
  <si>
    <t>RED BROJ</t>
  </si>
  <si>
    <t>OPIS STAVKE</t>
  </si>
  <si>
    <t>JEDINICA MJERE</t>
  </si>
  <si>
    <t>KOLIČINA</t>
  </si>
  <si>
    <t>JEDINIČNA CIJENA</t>
  </si>
  <si>
    <t>1.1.</t>
  </si>
  <si>
    <t>1.2.</t>
  </si>
  <si>
    <t>1.3.</t>
  </si>
  <si>
    <t>1.4.</t>
  </si>
  <si>
    <t>1.5.</t>
  </si>
  <si>
    <t>1.6.</t>
  </si>
  <si>
    <r>
      <t xml:space="preserve">
</t>
    </r>
    <r>
      <rPr>
        <b/>
        <sz val="14"/>
        <rFont val="Calibri"/>
        <family val="2"/>
        <charset val="238"/>
      </rPr>
      <t>T R O Š K O V N I K</t>
    </r>
    <r>
      <rPr>
        <b/>
        <sz val="12"/>
        <rFont val="Calibri"/>
        <family val="2"/>
        <charset val="238"/>
      </rPr>
      <t xml:space="preserve">
Nabava usluga voditelja projekta gradnje, te administrativnog, tehničkog i financijskog vođenja projekata obnove od potresa zgrada Kliničkog bolničkog centra Sestre milosrdnice
</t>
    </r>
  </si>
  <si>
    <t>1.</t>
  </si>
  <si>
    <t>Upravna zgrada</t>
  </si>
  <si>
    <t>Zgrada Interna 2</t>
  </si>
  <si>
    <t>Zgrada Interna 3</t>
  </si>
  <si>
    <t>Usluga voditelja projekta gradnje UKUPNO (bez PDV-a):</t>
  </si>
  <si>
    <t>UKUPNO (bez PDV-a):</t>
  </si>
  <si>
    <t>SVEUKUPNO (s PDV-om):</t>
  </si>
  <si>
    <t>Zgrada 9 Klinika za kirurgiju</t>
  </si>
  <si>
    <t>UKUPNO PO ZGRADI</t>
  </si>
  <si>
    <t>Zgrada 4 Klinika za očne bolesti i Klinika za kožne i spolne bolesti</t>
  </si>
  <si>
    <t>Zgrada 7 Klinički zavod za kemiju i endokrinologiju</t>
  </si>
  <si>
    <t>u kunama</t>
  </si>
  <si>
    <t>u eurima</t>
  </si>
  <si>
    <t>čovjek/dan</t>
  </si>
  <si>
    <r>
      <t>Usluga upravljanja projektom građenja, te administrativnog, tehničkog i financijskog vođenja projekata obnove od potresa sljedećih zgrada Kliničkog bolničkog centra Sestre milosrdnice</t>
    </r>
    <r>
      <rPr>
        <b/>
        <sz val="11"/>
        <color theme="1"/>
        <rFont val="Calibri"/>
        <family val="2"/>
        <charset val="238"/>
        <scheme val="minor"/>
      </rPr>
      <t>:</t>
    </r>
  </si>
  <si>
    <t>Stručnjaci 1, 2, 3 i ostali stručnjaci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</si>
</sst>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HRK]_-;\-* #,##0.00\ [$HRK]_-;_-* &quot;-&quot;??\ [$HRK]_-;_-@_-"/>
    <numFmt numFmtId="165" formatCode="#,##0.00\ [$EUR]"/>
  </numFmts>
  <fonts count="12" x14ac:knownFonts="1">
    <font>
      <sz val="11"/>
      <name val="Arial"/>
      <charset val="238"/>
    </font>
    <font>
      <sz val="10"/>
      <name val="Calibri"/>
      <family val="2"/>
      <charset val="238"/>
    </font>
    <font>
      <sz val="11"/>
      <name val="Arial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scheme val="minor"/>
    </font>
    <font>
      <b/>
      <sz val="10"/>
      <name val="Calibri"/>
      <family val="2"/>
      <charset val="238"/>
    </font>
    <font>
      <b/>
      <u/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4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 wrapText="1"/>
    </xf>
    <xf numFmtId="0" fontId="1" fillId="0" borderId="0" xfId="1" applyFont="1" applyAlignment="1" applyProtection="1">
      <alignment horizontal="left" vertical="center"/>
      <protection locked="0"/>
    </xf>
    <xf numFmtId="0" fontId="1" fillId="0" borderId="0" xfId="1" applyFont="1" applyAlignment="1" applyProtection="1">
      <alignment horizontal="center" vertical="center"/>
      <protection locked="0"/>
    </xf>
    <xf numFmtId="0" fontId="1" fillId="0" borderId="0" xfId="1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11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1" applyFont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wrapText="1"/>
    </xf>
    <xf numFmtId="1" fontId="5" fillId="0" borderId="1" xfId="0" applyNumberFormat="1" applyFont="1" applyFill="1" applyBorder="1" applyAlignment="1">
      <alignment horizont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wrapText="1"/>
    </xf>
    <xf numFmtId="164" fontId="1" fillId="0" borderId="0" xfId="0" applyNumberFormat="1" applyFont="1" applyAlignment="1">
      <alignment horizontal="left" vertical="center"/>
    </xf>
    <xf numFmtId="164" fontId="1" fillId="0" borderId="0" xfId="1" applyNumberFormat="1" applyFont="1" applyAlignment="1" applyProtection="1">
      <alignment horizontal="left" vertical="center"/>
      <protection locked="0"/>
    </xf>
    <xf numFmtId="164" fontId="1" fillId="0" borderId="0" xfId="1" applyNumberFormat="1" applyFont="1" applyAlignment="1">
      <alignment horizontal="left" vertical="center"/>
    </xf>
    <xf numFmtId="164" fontId="4" fillId="3" borderId="1" xfId="0" applyNumberFormat="1" applyFont="1" applyFill="1" applyBorder="1" applyAlignment="1">
      <alignment horizontal="right" wrapText="1"/>
    </xf>
    <xf numFmtId="164" fontId="3" fillId="6" borderId="1" xfId="0" applyNumberFormat="1" applyFont="1" applyFill="1" applyBorder="1" applyAlignment="1">
      <alignment horizontal="right" vertical="center" wrapText="1"/>
    </xf>
    <xf numFmtId="164" fontId="3" fillId="4" borderId="5" xfId="0" applyNumberFormat="1" applyFont="1" applyFill="1" applyBorder="1" applyAlignment="1">
      <alignment horizontal="right" vertical="center" wrapText="1"/>
    </xf>
    <xf numFmtId="164" fontId="3" fillId="4" borderId="6" xfId="0" applyNumberFormat="1" applyFont="1" applyFill="1" applyBorder="1" applyAlignment="1">
      <alignment horizontal="right" vertical="center" wrapText="1"/>
    </xf>
    <xf numFmtId="164" fontId="3" fillId="4" borderId="7" xfId="0" applyNumberFormat="1" applyFont="1" applyFill="1" applyBorder="1" applyAlignment="1">
      <alignment horizontal="right" vertical="center" wrapText="1"/>
    </xf>
    <xf numFmtId="165" fontId="1" fillId="0" borderId="0" xfId="0" applyNumberFormat="1" applyFont="1" applyAlignment="1">
      <alignment horizontal="left" vertical="center"/>
    </xf>
    <xf numFmtId="165" fontId="3" fillId="2" borderId="1" xfId="0" applyNumberFormat="1" applyFont="1" applyFill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right" wrapText="1"/>
    </xf>
    <xf numFmtId="165" fontId="3" fillId="6" borderId="1" xfId="0" applyNumberFormat="1" applyFont="1" applyFill="1" applyBorder="1" applyAlignment="1">
      <alignment horizontal="right" vertical="center" wrapText="1"/>
    </xf>
    <xf numFmtId="165" fontId="3" fillId="4" borderId="5" xfId="0" applyNumberFormat="1" applyFont="1" applyFill="1" applyBorder="1" applyAlignment="1">
      <alignment horizontal="right" vertical="center" wrapText="1"/>
    </xf>
    <xf numFmtId="165" fontId="3" fillId="4" borderId="6" xfId="0" applyNumberFormat="1" applyFont="1" applyFill="1" applyBorder="1" applyAlignment="1">
      <alignment horizontal="right" vertical="center" wrapText="1"/>
    </xf>
    <xf numFmtId="165" fontId="3" fillId="4" borderId="7" xfId="0" applyNumberFormat="1" applyFont="1" applyFill="1" applyBorder="1" applyAlignment="1">
      <alignment horizontal="right" vertical="center" wrapText="1"/>
    </xf>
    <xf numFmtId="165" fontId="1" fillId="0" borderId="0" xfId="1" applyNumberFormat="1" applyFont="1" applyAlignment="1" applyProtection="1">
      <alignment horizontal="left" vertical="center"/>
      <protection locked="0"/>
    </xf>
    <xf numFmtId="165" fontId="1" fillId="0" borderId="0" xfId="1" applyNumberFormat="1" applyFont="1" applyAlignment="1">
      <alignment horizontal="left" vertical="center"/>
    </xf>
    <xf numFmtId="164" fontId="4" fillId="3" borderId="9" xfId="0" applyNumberFormat="1" applyFont="1" applyFill="1" applyBorder="1" applyAlignment="1">
      <alignment horizontal="right" wrapText="1"/>
    </xf>
    <xf numFmtId="165" fontId="4" fillId="3" borderId="9" xfId="0" applyNumberFormat="1" applyFont="1" applyFill="1" applyBorder="1" applyAlignment="1">
      <alignment horizontal="right" wrapText="1"/>
    </xf>
    <xf numFmtId="0" fontId="5" fillId="0" borderId="8" xfId="0" applyFont="1" applyFill="1" applyBorder="1" applyAlignment="1">
      <alignment horizontal="center" wrapText="1"/>
    </xf>
    <xf numFmtId="1" fontId="5" fillId="0" borderId="9" xfId="0" applyNumberFormat="1" applyFont="1" applyFill="1" applyBorder="1" applyAlignment="1">
      <alignment horizontal="center" wrapText="1"/>
    </xf>
    <xf numFmtId="164" fontId="4" fillId="0" borderId="9" xfId="0" applyNumberFormat="1" applyFont="1" applyFill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1" fontId="5" fillId="0" borderId="13" xfId="0" applyNumberFormat="1" applyFont="1" applyBorder="1" applyAlignment="1">
      <alignment horizontal="center" wrapText="1"/>
    </xf>
    <xf numFmtId="164" fontId="4" fillId="3" borderId="13" xfId="0" applyNumberFormat="1" applyFont="1" applyFill="1" applyBorder="1" applyAlignment="1">
      <alignment horizontal="center" wrapText="1"/>
    </xf>
    <xf numFmtId="164" fontId="4" fillId="3" borderId="13" xfId="0" applyNumberFormat="1" applyFont="1" applyFill="1" applyBorder="1" applyAlignment="1">
      <alignment horizontal="right" wrapText="1"/>
    </xf>
    <xf numFmtId="165" fontId="4" fillId="3" borderId="13" xfId="0" applyNumberFormat="1" applyFont="1" applyFill="1" applyBorder="1" applyAlignment="1">
      <alignment horizontal="right" wrapText="1"/>
    </xf>
    <xf numFmtId="165" fontId="4" fillId="0" borderId="1" xfId="0" applyNumberFormat="1" applyFont="1" applyFill="1" applyBorder="1" applyAlignment="1">
      <alignment horizontal="right" wrapText="1"/>
    </xf>
    <xf numFmtId="165" fontId="4" fillId="3" borderId="0" xfId="0" applyNumberFormat="1" applyFont="1" applyFill="1" applyBorder="1" applyAlignment="1">
      <alignment horizontal="right" wrapText="1"/>
    </xf>
    <xf numFmtId="165" fontId="4" fillId="0" borderId="9" xfId="0" applyNumberFormat="1" applyFont="1" applyFill="1" applyBorder="1" applyAlignment="1">
      <alignment horizontal="right" wrapText="1"/>
    </xf>
    <xf numFmtId="165" fontId="1" fillId="0" borderId="0" xfId="0" applyNumberFormat="1" applyFont="1" applyAlignment="1">
      <alignment horizontal="right" vertical="center"/>
    </xf>
    <xf numFmtId="165" fontId="1" fillId="0" borderId="0" xfId="1" applyNumberFormat="1" applyFont="1" applyAlignment="1" applyProtection="1">
      <alignment horizontal="right" vertical="center"/>
      <protection locked="0"/>
    </xf>
    <xf numFmtId="165" fontId="1" fillId="0" borderId="0" xfId="1" applyNumberFormat="1" applyFont="1" applyAlignment="1">
      <alignment horizontal="right" vertical="center"/>
    </xf>
    <xf numFmtId="0" fontId="11" fillId="0" borderId="1" xfId="1" applyFont="1" applyFill="1" applyBorder="1" applyAlignment="1">
      <alignment horizontal="left" vertical="center" wrapText="1"/>
    </xf>
    <xf numFmtId="165" fontId="4" fillId="3" borderId="10" xfId="0" applyNumberFormat="1" applyFont="1" applyFill="1" applyBorder="1" applyAlignment="1">
      <alignment horizontal="right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1" fillId="0" borderId="0" xfId="1" applyFont="1" applyAlignment="1" applyProtection="1">
      <alignment horizontal="center" vertical="center"/>
      <protection locked="0"/>
    </xf>
    <xf numFmtId="0" fontId="2" fillId="0" borderId="0" xfId="1" applyAlignment="1">
      <alignment horizontal="center" vertical="center"/>
    </xf>
    <xf numFmtId="0" fontId="3" fillId="0" borderId="8" xfId="0" applyFont="1" applyFill="1" applyBorder="1" applyAlignment="1">
      <alignment horizontal="right" vertical="center" wrapText="1"/>
    </xf>
    <xf numFmtId="0" fontId="3" fillId="0" borderId="9" xfId="0" applyFont="1" applyFill="1" applyBorder="1" applyAlignment="1">
      <alignment horizontal="right" vertical="center" wrapText="1"/>
    </xf>
    <xf numFmtId="0" fontId="3" fillId="0" borderId="10" xfId="0" applyFont="1" applyFill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65" fontId="3" fillId="4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"/>
  <sheetViews>
    <sheetView tabSelected="1" view="pageBreakPreview" zoomScale="80" zoomScaleNormal="90" zoomScaleSheetLayoutView="80" workbookViewId="0">
      <selection activeCell="E16" sqref="E16"/>
    </sheetView>
  </sheetViews>
  <sheetFormatPr defaultColWidth="9" defaultRowHeight="13" x14ac:dyDescent="0.3"/>
  <cols>
    <col min="1" max="1" width="5.58203125" style="5" customWidth="1"/>
    <col min="2" max="2" width="55.58203125" style="4" customWidth="1"/>
    <col min="3" max="3" width="12.5" style="8" bestFit="1" customWidth="1"/>
    <col min="4" max="4" width="8.5" style="8" customWidth="1"/>
    <col min="5" max="5" width="15.58203125" style="28" customWidth="1"/>
    <col min="6" max="6" width="16.58203125" style="28" customWidth="1"/>
    <col min="7" max="7" width="15.58203125" style="58" customWidth="1"/>
    <col min="8" max="8" width="16.58203125" style="42" customWidth="1"/>
    <col min="9" max="16384" width="9" style="4"/>
  </cols>
  <sheetData>
    <row r="1" spans="1:8" s="1" customFormat="1" ht="84.75" customHeight="1" x14ac:dyDescent="0.3">
      <c r="A1" s="70" t="s">
        <v>12</v>
      </c>
      <c r="B1" s="71"/>
      <c r="C1" s="71"/>
      <c r="D1" s="71"/>
      <c r="E1" s="71"/>
      <c r="F1" s="71"/>
      <c r="G1" s="71"/>
      <c r="H1" s="71"/>
    </row>
    <row r="2" spans="1:8" s="9" customFormat="1" ht="32.25" customHeight="1" x14ac:dyDescent="0.3">
      <c r="A2" s="61" t="s">
        <v>1</v>
      </c>
      <c r="B2" s="61" t="s">
        <v>2</v>
      </c>
      <c r="C2" s="61" t="s">
        <v>3</v>
      </c>
      <c r="D2" s="61" t="s">
        <v>4</v>
      </c>
      <c r="E2" s="24" t="s">
        <v>5</v>
      </c>
      <c r="F2" s="24" t="s">
        <v>21</v>
      </c>
      <c r="G2" s="35" t="s">
        <v>5</v>
      </c>
      <c r="H2" s="35" t="s">
        <v>21</v>
      </c>
    </row>
    <row r="3" spans="1:8" s="9" customFormat="1" ht="18" customHeight="1" x14ac:dyDescent="0.3">
      <c r="A3" s="62"/>
      <c r="B3" s="62"/>
      <c r="C3" s="62"/>
      <c r="D3" s="62"/>
      <c r="E3" s="72" t="s">
        <v>24</v>
      </c>
      <c r="F3" s="72"/>
      <c r="G3" s="73" t="s">
        <v>25</v>
      </c>
      <c r="H3" s="73"/>
    </row>
    <row r="4" spans="1:8" s="1" customFormat="1" ht="43.5" x14ac:dyDescent="0.35">
      <c r="A4" s="14" t="s">
        <v>13</v>
      </c>
      <c r="B4" s="12" t="s">
        <v>27</v>
      </c>
      <c r="C4" s="48"/>
      <c r="D4" s="49"/>
      <c r="E4" s="50"/>
      <c r="F4" s="51"/>
      <c r="G4" s="54"/>
      <c r="H4" s="52"/>
    </row>
    <row r="5" spans="1:8" s="1" customFormat="1" ht="15.5" x14ac:dyDescent="0.35">
      <c r="A5" s="13" t="s">
        <v>6</v>
      </c>
      <c r="B5" s="18" t="s">
        <v>14</v>
      </c>
      <c r="C5" s="45"/>
      <c r="D5" s="46"/>
      <c r="E5" s="47"/>
      <c r="F5" s="43"/>
      <c r="G5" s="55"/>
      <c r="H5" s="60"/>
    </row>
    <row r="6" spans="1:8" s="1" customFormat="1" ht="15.5" x14ac:dyDescent="0.35">
      <c r="A6" s="10"/>
      <c r="B6" s="11" t="s">
        <v>28</v>
      </c>
      <c r="C6" s="22" t="s">
        <v>26</v>
      </c>
      <c r="D6" s="23">
        <v>250</v>
      </c>
      <c r="E6" s="25"/>
      <c r="F6" s="29">
        <f>D6*E6</f>
        <v>0</v>
      </c>
      <c r="G6" s="53">
        <f>E6/7.5345</f>
        <v>0</v>
      </c>
      <c r="H6" s="36">
        <f>D6*G6</f>
        <v>0</v>
      </c>
    </row>
    <row r="7" spans="1:8" s="1" customFormat="1" ht="15.5" x14ac:dyDescent="0.35">
      <c r="A7" s="13" t="s">
        <v>7</v>
      </c>
      <c r="B7" s="19" t="s">
        <v>15</v>
      </c>
      <c r="C7" s="45"/>
      <c r="D7" s="46"/>
      <c r="E7" s="47"/>
      <c r="F7" s="43"/>
      <c r="G7" s="55"/>
      <c r="H7" s="44"/>
    </row>
    <row r="8" spans="1:8" s="1" customFormat="1" ht="15.5" x14ac:dyDescent="0.35">
      <c r="A8" s="10"/>
      <c r="B8" s="11" t="s">
        <v>28</v>
      </c>
      <c r="C8" s="22" t="s">
        <v>26</v>
      </c>
      <c r="D8" s="23">
        <v>250</v>
      </c>
      <c r="E8" s="25"/>
      <c r="F8" s="29">
        <f>D8*E8</f>
        <v>0</v>
      </c>
      <c r="G8" s="53">
        <f>E8/7.5345</f>
        <v>0</v>
      </c>
      <c r="H8" s="36">
        <f>D8*G8</f>
        <v>0</v>
      </c>
    </row>
    <row r="9" spans="1:8" s="1" customFormat="1" ht="15.5" x14ac:dyDescent="0.35">
      <c r="A9" s="13" t="s">
        <v>8</v>
      </c>
      <c r="B9" s="20" t="s">
        <v>16</v>
      </c>
      <c r="C9" s="45"/>
      <c r="D9" s="46"/>
      <c r="E9" s="47"/>
      <c r="F9" s="43"/>
      <c r="G9" s="55"/>
      <c r="H9" s="44"/>
    </row>
    <row r="10" spans="1:8" s="1" customFormat="1" ht="15.5" x14ac:dyDescent="0.35">
      <c r="A10" s="10"/>
      <c r="B10" s="11" t="s">
        <v>28</v>
      </c>
      <c r="C10" s="22" t="s">
        <v>26</v>
      </c>
      <c r="D10" s="23">
        <v>250</v>
      </c>
      <c r="E10" s="25"/>
      <c r="F10" s="29">
        <f>D10*E10</f>
        <v>0</v>
      </c>
      <c r="G10" s="53">
        <f t="shared" ref="G10" si="0">E10/7.5345</f>
        <v>0</v>
      </c>
      <c r="H10" s="36">
        <f>D10*G10</f>
        <v>0</v>
      </c>
    </row>
    <row r="11" spans="1:8" s="1" customFormat="1" ht="15.5" x14ac:dyDescent="0.35">
      <c r="A11" s="13" t="s">
        <v>9</v>
      </c>
      <c r="B11" s="59" t="s">
        <v>23</v>
      </c>
      <c r="C11" s="45"/>
      <c r="D11" s="46"/>
      <c r="E11" s="47"/>
      <c r="F11" s="43"/>
      <c r="G11" s="55"/>
      <c r="H11" s="44"/>
    </row>
    <row r="12" spans="1:8" s="1" customFormat="1" ht="15.5" x14ac:dyDescent="0.35">
      <c r="A12" s="10"/>
      <c r="B12" s="11" t="s">
        <v>28</v>
      </c>
      <c r="C12" s="22" t="s">
        <v>26</v>
      </c>
      <c r="D12" s="23">
        <v>250</v>
      </c>
      <c r="E12" s="25"/>
      <c r="F12" s="29">
        <f>D12*E12</f>
        <v>0</v>
      </c>
      <c r="G12" s="53">
        <f t="shared" ref="G12" si="1">E12/7.5345</f>
        <v>0</v>
      </c>
      <c r="H12" s="36">
        <f>D12*G12</f>
        <v>0</v>
      </c>
    </row>
    <row r="13" spans="1:8" s="1" customFormat="1" ht="15.5" x14ac:dyDescent="0.35">
      <c r="A13" s="13" t="s">
        <v>10</v>
      </c>
      <c r="B13" s="21" t="s">
        <v>22</v>
      </c>
      <c r="C13" s="45"/>
      <c r="D13" s="46"/>
      <c r="E13" s="47"/>
      <c r="F13" s="43"/>
      <c r="G13" s="55"/>
      <c r="H13" s="44"/>
    </row>
    <row r="14" spans="1:8" s="1" customFormat="1" ht="15.5" x14ac:dyDescent="0.35">
      <c r="A14" s="10"/>
      <c r="B14" s="11" t="s">
        <v>28</v>
      </c>
      <c r="C14" s="22" t="s">
        <v>26</v>
      </c>
      <c r="D14" s="23">
        <v>250</v>
      </c>
      <c r="E14" s="25"/>
      <c r="F14" s="29">
        <f>D14*E14</f>
        <v>0</v>
      </c>
      <c r="G14" s="53">
        <f t="shared" ref="G14" si="2">E14/7.5345</f>
        <v>0</v>
      </c>
      <c r="H14" s="36">
        <f>D14*G14</f>
        <v>0</v>
      </c>
    </row>
    <row r="15" spans="1:8" s="1" customFormat="1" ht="15.5" x14ac:dyDescent="0.35">
      <c r="A15" s="13" t="s">
        <v>11</v>
      </c>
      <c r="B15" s="21" t="s">
        <v>20</v>
      </c>
      <c r="C15" s="45"/>
      <c r="D15" s="46"/>
      <c r="E15" s="47"/>
      <c r="F15" s="43"/>
      <c r="G15" s="55"/>
      <c r="H15" s="44"/>
    </row>
    <row r="16" spans="1:8" s="1" customFormat="1" ht="15.5" x14ac:dyDescent="0.35">
      <c r="A16" s="10"/>
      <c r="B16" s="11" t="s">
        <v>28</v>
      </c>
      <c r="C16" s="22" t="s">
        <v>26</v>
      </c>
      <c r="D16" s="23">
        <v>250</v>
      </c>
      <c r="E16" s="25"/>
      <c r="F16" s="29">
        <f>D16*E16</f>
        <v>0</v>
      </c>
      <c r="G16" s="53">
        <f t="shared" ref="G16" si="3">E16/7.5345</f>
        <v>0</v>
      </c>
      <c r="H16" s="36">
        <f>D16*G16</f>
        <v>0</v>
      </c>
    </row>
    <row r="17" spans="1:8" s="1" customFormat="1" ht="32.25" customHeight="1" x14ac:dyDescent="0.3">
      <c r="A17" s="65" t="s">
        <v>17</v>
      </c>
      <c r="B17" s="66"/>
      <c r="C17" s="66"/>
      <c r="D17" s="66"/>
      <c r="E17" s="67"/>
      <c r="F17" s="30">
        <f>SUM(F5:F16)</f>
        <v>0</v>
      </c>
      <c r="G17" s="56"/>
      <c r="H17" s="37">
        <f>SUM(H5:H16)</f>
        <v>0</v>
      </c>
    </row>
    <row r="18" spans="1:8" s="1" customFormat="1" x14ac:dyDescent="0.3">
      <c r="A18" s="2"/>
      <c r="C18" s="3"/>
      <c r="D18" s="3"/>
      <c r="E18" s="26"/>
      <c r="F18" s="26"/>
      <c r="G18" s="56"/>
      <c r="H18" s="34"/>
    </row>
    <row r="19" spans="1:8" s="1" customFormat="1" ht="13.5" thickBot="1" x14ac:dyDescent="0.35">
      <c r="A19" s="2"/>
      <c r="C19" s="3"/>
      <c r="D19" s="3"/>
      <c r="E19" s="26"/>
      <c r="F19" s="26"/>
      <c r="G19" s="56"/>
      <c r="H19" s="34"/>
    </row>
    <row r="20" spans="1:8" s="1" customFormat="1" ht="25.5" customHeight="1" thickBot="1" x14ac:dyDescent="0.35">
      <c r="A20" s="15"/>
      <c r="B20" s="16"/>
      <c r="C20" s="17"/>
      <c r="D20" s="68" t="s">
        <v>18</v>
      </c>
      <c r="E20" s="69"/>
      <c r="F20" s="31">
        <f>F17</f>
        <v>0</v>
      </c>
      <c r="G20" s="56"/>
      <c r="H20" s="38">
        <f>H17</f>
        <v>0</v>
      </c>
    </row>
    <row r="21" spans="1:8" s="1" customFormat="1" ht="25.5" customHeight="1" thickBot="1" x14ac:dyDescent="0.35">
      <c r="A21" s="15"/>
      <c r="B21" s="16"/>
      <c r="C21" s="17"/>
      <c r="D21" s="68" t="s">
        <v>0</v>
      </c>
      <c r="E21" s="69"/>
      <c r="F21" s="32">
        <f>F20*0.25</f>
        <v>0</v>
      </c>
      <c r="G21" s="56"/>
      <c r="H21" s="39">
        <f>H20*0.25</f>
        <v>0</v>
      </c>
    </row>
    <row r="22" spans="1:8" s="1" customFormat="1" ht="25.5" customHeight="1" thickBot="1" x14ac:dyDescent="0.35">
      <c r="A22" s="15"/>
      <c r="B22" s="16"/>
      <c r="C22" s="17"/>
      <c r="D22" s="68" t="s">
        <v>19</v>
      </c>
      <c r="E22" s="69"/>
      <c r="F22" s="33">
        <f>SUM(F20:F21)</f>
        <v>0</v>
      </c>
      <c r="G22" s="56"/>
      <c r="H22" s="40">
        <f>SUM(H20:H21)</f>
        <v>0</v>
      </c>
    </row>
    <row r="23" spans="1:8" x14ac:dyDescent="0.3">
      <c r="B23" s="6"/>
      <c r="C23" s="7"/>
      <c r="D23" s="7"/>
      <c r="E23" s="27"/>
      <c r="F23" s="27"/>
      <c r="G23" s="57"/>
      <c r="H23" s="41"/>
    </row>
    <row r="24" spans="1:8" ht="14" x14ac:dyDescent="0.3">
      <c r="B24" s="6"/>
      <c r="C24" s="7"/>
      <c r="D24" s="63"/>
      <c r="E24" s="64"/>
      <c r="F24" s="64"/>
    </row>
  </sheetData>
  <protectedRanges>
    <protectedRange algorithmName="SHA-512" hashValue="gry2zPXW+7NEMQEOK2ITlD31E/T9ROGo1B60bWWYi9TYfqmFc2ROtz198gKspU+OJEi+VRm8C5pZhP9G6xq5KA==" saltValue="wxM8jLP8lnlCDMW30bSyPQ==" spinCount="100000" sqref="B9 B11" name="Range1"/>
    <protectedRange algorithmName="SHA-512" hashValue="gry2zPXW+7NEMQEOK2ITlD31E/T9ROGo1B60bWWYi9TYfqmFc2ROtz198gKspU+OJEi+VRm8C5pZhP9G6xq5KA==" saltValue="wxM8jLP8lnlCDMW30bSyPQ==" spinCount="100000" sqref="B10 B12:B16 B4:B8" name="Range1_2_1"/>
  </protectedRanges>
  <mergeCells count="12">
    <mergeCell ref="A1:H1"/>
    <mergeCell ref="E3:F3"/>
    <mergeCell ref="G3:H3"/>
    <mergeCell ref="D2:D3"/>
    <mergeCell ref="C2:C3"/>
    <mergeCell ref="B2:B3"/>
    <mergeCell ref="A2:A3"/>
    <mergeCell ref="D24:F24"/>
    <mergeCell ref="A17:E17"/>
    <mergeCell ref="D22:E22"/>
    <mergeCell ref="D21:E21"/>
    <mergeCell ref="D20:E20"/>
  </mergeCells>
  <pageMargins left="0.70866141732283472" right="0.70866141732283472" top="0.98425196850393704" bottom="0.74803149606299213" header="0.31496062992125984" footer="0.31496062992125984"/>
  <pageSetup paperSize="9" scale="67" orientation="landscape" r:id="rId1"/>
  <headerFooter alignWithMargins="0">
    <oddHeader>&amp;C&amp;"Calibri,Podebljano"&amp;14TROŠKOVNIK</oddHeader>
    <oddFooter>&amp;C&amp;"Calibri,Regular"&amp;9&amp;N/&amp;P</oddFooter>
  </headerFooter>
  <rowBreaks count="1" manualBreakCount="1">
    <brk id="10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Troškovnik</vt:lpstr>
      <vt:lpstr>Troškovnik!Print_Area</vt:lpstr>
      <vt:lpstr>Troškovnik!Print_Titles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2017-03-30T09:08:25Z</dcterms:created>
  <dcterms:modified xsi:type="dcterms:W3CDTF">2022-11-24T04:50:33Z</dcterms:modified>
</cp:coreProperties>
</file>