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/>
  </bookViews>
  <sheets>
    <sheet name="Troškovnik" sheetId="4" r:id="rId1"/>
  </sheets>
  <definedNames>
    <definedName name="_xlnm.Print_Area" localSheetId="0">Troškovnik!$A$1:$J$36</definedName>
    <definedName name="_xlnm.Print_Titles" localSheetId="0">Troškovnik!$2:$3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H29" i="4"/>
  <c r="H27" i="4"/>
  <c r="I27" i="4" s="1"/>
  <c r="H26" i="4"/>
  <c r="H24" i="4"/>
  <c r="I24" i="4" s="1"/>
  <c r="H23" i="4"/>
  <c r="H21" i="4"/>
  <c r="I21" i="4" s="1"/>
  <c r="H20" i="4"/>
  <c r="H18" i="4"/>
  <c r="I18" i="4" s="1"/>
  <c r="H17" i="4"/>
  <c r="H15" i="4"/>
  <c r="I15" i="4" s="1"/>
  <c r="H14" i="4"/>
  <c r="I14" i="4" s="1"/>
  <c r="H10" i="4"/>
  <c r="H9" i="4"/>
  <c r="H8" i="4"/>
  <c r="I8" i="4" s="1"/>
  <c r="H7" i="4"/>
  <c r="H6" i="4"/>
  <c r="H5" i="4"/>
  <c r="I5" i="4" s="1"/>
  <c r="I30" i="4"/>
  <c r="I29" i="4"/>
  <c r="I26" i="4"/>
  <c r="I23" i="4"/>
  <c r="I20" i="4"/>
  <c r="I17" i="4"/>
  <c r="I6" i="4"/>
  <c r="I7" i="4"/>
  <c r="I9" i="4"/>
  <c r="I10" i="4"/>
  <c r="I11" i="4" l="1"/>
  <c r="F30" i="4"/>
  <c r="F29" i="4"/>
  <c r="G29" i="4" s="1"/>
  <c r="J29" i="4" s="1"/>
  <c r="F27" i="4"/>
  <c r="F26" i="4"/>
  <c r="F24" i="4"/>
  <c r="F23" i="4"/>
  <c r="G23" i="4" s="1"/>
  <c r="J23" i="4" s="1"/>
  <c r="F21" i="4"/>
  <c r="F20" i="4"/>
  <c r="F18" i="4"/>
  <c r="F17" i="4"/>
  <c r="G17" i="4" s="1"/>
  <c r="J17" i="4" s="1"/>
  <c r="F15" i="4"/>
  <c r="F14" i="4"/>
  <c r="G14" i="4" l="1"/>
  <c r="G20" i="4"/>
  <c r="J20" i="4" s="1"/>
  <c r="G26" i="4"/>
  <c r="J26" i="4" s="1"/>
  <c r="F10" i="4"/>
  <c r="F9" i="4"/>
  <c r="F8" i="4"/>
  <c r="F7" i="4"/>
  <c r="F6" i="4"/>
  <c r="F5" i="4"/>
  <c r="I31" i="4" l="1"/>
  <c r="I34" i="4" s="1"/>
  <c r="J14" i="4"/>
  <c r="F11" i="4"/>
  <c r="F31" i="4"/>
  <c r="I35" i="4" l="1"/>
  <c r="I36" i="4"/>
  <c r="F34" i="4"/>
  <c r="F35" i="4" s="1"/>
  <c r="F36" i="4" s="1"/>
</calcChain>
</file>

<file path=xl/sharedStrings.xml><?xml version="1.0" encoding="utf-8"?>
<sst xmlns="http://schemas.openxmlformats.org/spreadsheetml/2006/main" count="88" uniqueCount="59">
  <si>
    <t>komplet</t>
  </si>
  <si>
    <t>IZNOS PDV-a:</t>
  </si>
  <si>
    <t>UKUPNO</t>
  </si>
  <si>
    <t>RED BROJ</t>
  </si>
  <si>
    <t>OPIS STAVKE</t>
  </si>
  <si>
    <t>JEDINICA MJERE</t>
  </si>
  <si>
    <t>KOLIČINA</t>
  </si>
  <si>
    <t>JEDINIČNA CIJENA</t>
  </si>
  <si>
    <t>1.1.</t>
  </si>
  <si>
    <t>1.2.</t>
  </si>
  <si>
    <t>1.3.</t>
  </si>
  <si>
    <t>1.4.</t>
  </si>
  <si>
    <t>1.5.</t>
  </si>
  <si>
    <t>1.6.</t>
  </si>
  <si>
    <r>
      <t xml:space="preserve">
</t>
    </r>
    <r>
      <rPr>
        <b/>
        <sz val="14"/>
        <rFont val="Calibri"/>
        <family val="2"/>
        <charset val="238"/>
      </rPr>
      <t>T R O Š K O V N I K</t>
    </r>
    <r>
      <rPr>
        <b/>
        <sz val="12"/>
        <rFont val="Calibri"/>
        <family val="2"/>
        <charset val="238"/>
      </rPr>
      <t xml:space="preserve">
Nabava usluga voditelja projekta gradnje, te administrativnog, tehničkog i financijskog vođenja projekata obnove od potresa zgrada Kliničkog bolničkog centra Sestre milosrdnice
</t>
    </r>
  </si>
  <si>
    <t>1.</t>
  </si>
  <si>
    <t>Upravna zgrada</t>
  </si>
  <si>
    <t>Zgrada Interna 2</t>
  </si>
  <si>
    <t>Zgrada Interna 3</t>
  </si>
  <si>
    <t>Usluga voditelja projekta gradnje UKUPNO (bez PDV-a):</t>
  </si>
  <si>
    <t>2.</t>
  </si>
  <si>
    <t>UKUPNO (bez PDV-a):</t>
  </si>
  <si>
    <t>SVEUKUPNO (s PDV-om):</t>
  </si>
  <si>
    <t>Usluga administrativnog, tehničkog i financijskog upravljanja projektima UKUPNO (bez PDV-a):</t>
  </si>
  <si>
    <t>2.1.</t>
  </si>
  <si>
    <t>2.2.</t>
  </si>
  <si>
    <t>2.3.</t>
  </si>
  <si>
    <t>2.4.</t>
  </si>
  <si>
    <t>2.5.</t>
  </si>
  <si>
    <t>2.6.</t>
  </si>
  <si>
    <t>1. DIO USLUGE
Usluga administrativnog, tehničkog i financijskog upravljanja projektima obnove od potresa:</t>
  </si>
  <si>
    <r>
      <t>2. DIO USLUGE
Usluga voditelja projekta gradnje</t>
    </r>
    <r>
      <rPr>
        <b/>
        <sz val="11"/>
        <color theme="1"/>
        <rFont val="Calibri"/>
        <family val="2"/>
        <charset val="238"/>
        <scheme val="minor"/>
      </rPr>
      <t xml:space="preserve"> za obnovu od potresa sljedećih zgrada Naručitelja:</t>
    </r>
  </si>
  <si>
    <t>Projekt obnove od potresa Upravne zgrade broj FSEU.2021.MZ.007</t>
  </si>
  <si>
    <t>Projekt obnove od potresa Zgrade Interna 2 broj FSEU.2021.MZ.005</t>
  </si>
  <si>
    <t>Projekt obnove od potresa Zgrade Interna 3 broj FSUE.2021.MZ.006</t>
  </si>
  <si>
    <t>Projekt obnove od potresa Zgrade 7 Klinički zavod za kemiju i endokrinologiju broj FSEU.2021.MZ.023</t>
  </si>
  <si>
    <t>Projekt obnove od potresa Zgrade 4 Klinika za očne bolesti i Klinika za kožne i spolne bolesti broj FSEU.2021.MZ.033</t>
  </si>
  <si>
    <t>Projekt obnove od potresa Zgrade 9 Zgrada Klinike za kirurgiju broj FSEU.2021.MZ.040</t>
  </si>
  <si>
    <t>mjesec</t>
  </si>
  <si>
    <t>Faza 1. - usluga voditelja projekta gradnje tijekom izrade projektno-tehničke dokumentacije i izvođenja radova konstrukcijske obnove</t>
  </si>
  <si>
    <t>2.1.1.</t>
  </si>
  <si>
    <t>2.1.2.</t>
  </si>
  <si>
    <t>Zgrada 9 Klinika za kirurgiju</t>
  </si>
  <si>
    <t>2.2.1.</t>
  </si>
  <si>
    <t>2.2.2.</t>
  </si>
  <si>
    <t>2.3.1.</t>
  </si>
  <si>
    <t>2.3.2.</t>
  </si>
  <si>
    <t>2.4.1.</t>
  </si>
  <si>
    <t>2.4.2.</t>
  </si>
  <si>
    <t>2.5.1.</t>
  </si>
  <si>
    <t>2.5.2.</t>
  </si>
  <si>
    <t>2.6.1.</t>
  </si>
  <si>
    <t>2.6.2.</t>
  </si>
  <si>
    <t>Faza 2. - usluga voditelja projekta gradnje tijekom izrade projektno-tehničke dokumentacije i izvođenja radova cjelovite obnove i energetske učinkovitosti</t>
  </si>
  <si>
    <t>UKUPNO PO ZGRADI</t>
  </si>
  <si>
    <t>Zgrada 4 Klinika za očne bolesti i Klinika za kožne i spolne bolesti</t>
  </si>
  <si>
    <t>Zgrada 7 Klinički zavod za kemiju i endokrinologiju</t>
  </si>
  <si>
    <t>u kunama</t>
  </si>
  <si>
    <t>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</si>
</sst>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-* #,##0.00\ [$HRK]_-;\-* #,##0.00\ [$HRK]_-;_-* &quot;-&quot;??\ [$HRK]_-;_-@_-"/>
    <numFmt numFmtId="167" formatCode="#,##0.00\ [$EUR]"/>
  </numFmts>
  <fonts count="13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Alignment="1">
      <alignment horizontal="center" vertical="center"/>
    </xf>
    <xf numFmtId="0" fontId="4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wrapText="1"/>
    </xf>
    <xf numFmtId="166" fontId="2" fillId="0" borderId="0" xfId="0" applyNumberFormat="1" applyFont="1" applyAlignment="1">
      <alignment horizontal="left" vertical="center"/>
    </xf>
    <xf numFmtId="166" fontId="2" fillId="0" borderId="0" xfId="1" applyNumberFormat="1" applyFont="1" applyAlignment="1" applyProtection="1">
      <alignment horizontal="left" vertical="center"/>
      <protection locked="0"/>
    </xf>
    <xf numFmtId="166" fontId="2" fillId="0" borderId="0" xfId="1" applyNumberFormat="1" applyFont="1" applyAlignment="1">
      <alignment horizontal="left" vertical="center"/>
    </xf>
    <xf numFmtId="166" fontId="5" fillId="3" borderId="1" xfId="0" applyNumberFormat="1" applyFont="1" applyFill="1" applyBorder="1" applyAlignment="1">
      <alignment horizontal="right" wrapText="1"/>
    </xf>
    <xf numFmtId="166" fontId="4" fillId="6" borderId="1" xfId="0" applyNumberFormat="1" applyFont="1" applyFill="1" applyBorder="1" applyAlignment="1">
      <alignment horizontal="right" vertical="center" wrapText="1"/>
    </xf>
    <xf numFmtId="166" fontId="4" fillId="4" borderId="5" xfId="0" applyNumberFormat="1" applyFont="1" applyFill="1" applyBorder="1" applyAlignment="1">
      <alignment horizontal="right" vertical="center" wrapText="1"/>
    </xf>
    <xf numFmtId="166" fontId="4" fillId="4" borderId="6" xfId="0" applyNumberFormat="1" applyFont="1" applyFill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right" vertical="center"/>
    </xf>
    <xf numFmtId="166" fontId="4" fillId="0" borderId="13" xfId="0" applyNumberFormat="1" applyFont="1" applyFill="1" applyBorder="1" applyAlignment="1">
      <alignment horizontal="right" vertical="center" wrapText="1"/>
    </xf>
    <xf numFmtId="166" fontId="8" fillId="0" borderId="0" xfId="1" applyNumberFormat="1" applyFont="1" applyAlignment="1" applyProtection="1">
      <alignment horizontal="right" vertical="center"/>
      <protection locked="0"/>
    </xf>
    <xf numFmtId="166" fontId="8" fillId="0" borderId="0" xfId="1" applyNumberFormat="1" applyFont="1" applyAlignment="1">
      <alignment horizontal="right" vertical="center"/>
    </xf>
    <xf numFmtId="167" fontId="2" fillId="0" borderId="0" xfId="0" applyNumberFormat="1" applyFont="1" applyAlignment="1">
      <alignment horizontal="left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right" wrapText="1"/>
    </xf>
    <xf numFmtId="167" fontId="4" fillId="0" borderId="12" xfId="0" applyNumberFormat="1" applyFont="1" applyFill="1" applyBorder="1" applyAlignment="1">
      <alignment vertical="center" wrapText="1"/>
    </xf>
    <xf numFmtId="167" fontId="4" fillId="6" borderId="1" xfId="0" applyNumberFormat="1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vertical="center" wrapText="1"/>
    </xf>
    <xf numFmtId="167" fontId="8" fillId="0" borderId="0" xfId="0" applyNumberFormat="1" applyFont="1" applyFill="1" applyBorder="1" applyAlignment="1">
      <alignment vertical="center"/>
    </xf>
    <xf numFmtId="167" fontId="4" fillId="4" borderId="5" xfId="0" applyNumberFormat="1" applyFont="1" applyFill="1" applyBorder="1" applyAlignment="1">
      <alignment horizontal="right" vertical="center" wrapText="1"/>
    </xf>
    <xf numFmtId="167" fontId="4" fillId="0" borderId="13" xfId="0" applyNumberFormat="1" applyFont="1" applyFill="1" applyBorder="1" applyAlignment="1">
      <alignment vertical="center" wrapText="1"/>
    </xf>
    <xf numFmtId="167" fontId="4" fillId="4" borderId="6" xfId="0" applyNumberFormat="1" applyFont="1" applyFill="1" applyBorder="1" applyAlignment="1">
      <alignment horizontal="right" vertical="center" wrapText="1"/>
    </xf>
    <xf numFmtId="167" fontId="4" fillId="4" borderId="7" xfId="0" applyNumberFormat="1" applyFont="1" applyFill="1" applyBorder="1" applyAlignment="1">
      <alignment horizontal="right" vertical="center" wrapText="1"/>
    </xf>
    <xf numFmtId="167" fontId="2" fillId="0" borderId="0" xfId="1" applyNumberFormat="1" applyFont="1" applyAlignment="1" applyProtection="1">
      <alignment horizontal="left" vertical="center"/>
      <protection locked="0"/>
    </xf>
    <xf numFmtId="167" fontId="8" fillId="0" borderId="0" xfId="1" applyNumberFormat="1" applyFont="1" applyAlignment="1" applyProtection="1">
      <alignment vertical="center"/>
      <protection locked="0"/>
    </xf>
    <xf numFmtId="167" fontId="2" fillId="0" borderId="0" xfId="1" applyNumberFormat="1" applyFont="1" applyAlignment="1">
      <alignment horizontal="left" vertical="center"/>
    </xf>
    <xf numFmtId="167" fontId="8" fillId="0" borderId="0" xfId="1" applyNumberFormat="1" applyFont="1" applyAlignment="1">
      <alignment vertical="center"/>
    </xf>
    <xf numFmtId="167" fontId="4" fillId="0" borderId="0" xfId="0" applyNumberFormat="1" applyFont="1" applyFill="1" applyBorder="1" applyAlignment="1">
      <alignment vertical="center" wrapText="1"/>
    </xf>
    <xf numFmtId="166" fontId="5" fillId="3" borderId="9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vertical="center" wrapText="1"/>
    </xf>
    <xf numFmtId="167" fontId="5" fillId="3" borderId="9" xfId="0" applyNumberFormat="1" applyFont="1" applyFill="1" applyBorder="1" applyAlignment="1">
      <alignment horizontal="right" wrapText="1"/>
    </xf>
    <xf numFmtId="0" fontId="5" fillId="5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wrapText="1"/>
    </xf>
    <xf numFmtId="1" fontId="6" fillId="0" borderId="19" xfId="0" applyNumberFormat="1" applyFont="1" applyBorder="1" applyAlignment="1">
      <alignment horizontal="center" wrapText="1"/>
    </xf>
    <xf numFmtId="166" fontId="5" fillId="3" borderId="19" xfId="0" applyNumberFormat="1" applyFont="1" applyFill="1" applyBorder="1" applyAlignment="1">
      <alignment horizontal="center" wrapText="1"/>
    </xf>
    <xf numFmtId="166" fontId="5" fillId="3" borderId="19" xfId="0" applyNumberFormat="1" applyFont="1" applyFill="1" applyBorder="1" applyAlignment="1">
      <alignment horizontal="right" wrapText="1"/>
    </xf>
    <xf numFmtId="167" fontId="5" fillId="3" borderId="19" xfId="0" applyNumberFormat="1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7" fontId="4" fillId="3" borderId="0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wrapText="1"/>
    </xf>
    <xf numFmtId="1" fontId="6" fillId="0" borderId="9" xfId="0" applyNumberFormat="1" applyFont="1" applyFill="1" applyBorder="1" applyAlignment="1">
      <alignment horizontal="center" wrapText="1"/>
    </xf>
    <xf numFmtId="166" fontId="5" fillId="0" borderId="9" xfId="0" applyNumberFormat="1" applyFont="1" applyFill="1" applyBorder="1" applyAlignment="1">
      <alignment horizontal="center" wrapText="1"/>
    </xf>
    <xf numFmtId="166" fontId="4" fillId="0" borderId="19" xfId="0" applyNumberFormat="1" applyFont="1" applyFill="1" applyBorder="1" applyAlignment="1">
      <alignment horizontal="right" vertical="center" wrapText="1"/>
    </xf>
    <xf numFmtId="166" fontId="4" fillId="3" borderId="19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center" wrapText="1"/>
    </xf>
    <xf numFmtId="1" fontId="6" fillId="0" borderId="15" xfId="0" applyNumberFormat="1" applyFont="1" applyBorder="1" applyAlignment="1">
      <alignment horizontal="center" wrapText="1"/>
    </xf>
    <xf numFmtId="166" fontId="5" fillId="3" borderId="15" xfId="0" applyNumberFormat="1" applyFont="1" applyFill="1" applyBorder="1" applyAlignment="1">
      <alignment horizontal="center" wrapText="1"/>
    </xf>
    <xf numFmtId="166" fontId="5" fillId="3" borderId="15" xfId="0" applyNumberFormat="1" applyFont="1" applyFill="1" applyBorder="1" applyAlignment="1">
      <alignment horizontal="right" wrapText="1"/>
    </xf>
    <xf numFmtId="167" fontId="5" fillId="3" borderId="15" xfId="0" applyNumberFormat="1" applyFont="1" applyFill="1" applyBorder="1" applyAlignment="1">
      <alignment horizontal="right" wrapText="1"/>
    </xf>
    <xf numFmtId="0" fontId="6" fillId="0" borderId="18" xfId="0" applyFont="1" applyFill="1" applyBorder="1" applyAlignment="1">
      <alignment horizontal="center" wrapText="1"/>
    </xf>
    <xf numFmtId="1" fontId="6" fillId="0" borderId="19" xfId="0" applyNumberFormat="1" applyFont="1" applyFill="1" applyBorder="1" applyAlignment="1">
      <alignment horizontal="center" wrapText="1"/>
    </xf>
    <xf numFmtId="166" fontId="5" fillId="0" borderId="19" xfId="0" applyNumberFormat="1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wrapText="1"/>
    </xf>
    <xf numFmtId="167" fontId="2" fillId="0" borderId="16" xfId="0" applyNumberFormat="1" applyFont="1" applyBorder="1" applyAlignment="1">
      <alignment horizontal="right" vertical="center"/>
    </xf>
    <xf numFmtId="167" fontId="5" fillId="3" borderId="0" xfId="0" applyNumberFormat="1" applyFont="1" applyFill="1" applyBorder="1" applyAlignment="1">
      <alignment horizontal="right" wrapText="1"/>
    </xf>
    <xf numFmtId="167" fontId="5" fillId="0" borderId="19" xfId="0" applyNumberFormat="1" applyFont="1" applyFill="1" applyBorder="1" applyAlignment="1">
      <alignment horizontal="right" wrapText="1"/>
    </xf>
    <xf numFmtId="167" fontId="5" fillId="0" borderId="9" xfId="0" applyNumberFormat="1" applyFont="1" applyFill="1" applyBorder="1" applyAlignment="1">
      <alignment horizontal="right" wrapText="1"/>
    </xf>
    <xf numFmtId="167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 applyProtection="1">
      <alignment horizontal="right" vertical="center"/>
      <protection locked="0"/>
    </xf>
    <xf numFmtId="167" fontId="2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topLeftCell="A19" zoomScale="80" zoomScaleNormal="90" zoomScaleSheetLayoutView="80" workbookViewId="0">
      <selection activeCell="H29" sqref="H29:H30"/>
    </sheetView>
  </sheetViews>
  <sheetFormatPr defaultColWidth="9" defaultRowHeight="12.75" x14ac:dyDescent="0.2"/>
  <cols>
    <col min="1" max="1" width="5.625" style="6" customWidth="1"/>
    <col min="2" max="2" width="55.625" style="4" customWidth="1"/>
    <col min="3" max="3" width="12.5" style="9" bestFit="1" customWidth="1"/>
    <col min="4" max="4" width="8.5" style="9" customWidth="1"/>
    <col min="5" max="5" width="15.625" style="45" customWidth="1"/>
    <col min="6" max="6" width="16.625" style="45" customWidth="1"/>
    <col min="7" max="7" width="16.625" style="56" customWidth="1"/>
    <col min="8" max="8" width="15.625" style="110" customWidth="1"/>
    <col min="9" max="9" width="16.625" style="70" customWidth="1"/>
    <col min="10" max="10" width="16.625" style="71" customWidth="1"/>
    <col min="11" max="16384" width="9" style="4"/>
  </cols>
  <sheetData>
    <row r="1" spans="1:10" s="1" customFormat="1" ht="84.75" customHeight="1" x14ac:dyDescent="0.2">
      <c r="A1" s="99" t="s">
        <v>14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10" customFormat="1" ht="32.25" customHeight="1" x14ac:dyDescent="0.2">
      <c r="A2" s="83" t="s">
        <v>3</v>
      </c>
      <c r="B2" s="83" t="s">
        <v>4</v>
      </c>
      <c r="C2" s="83" t="s">
        <v>5</v>
      </c>
      <c r="D2" s="83" t="s">
        <v>6</v>
      </c>
      <c r="E2" s="41" t="s">
        <v>7</v>
      </c>
      <c r="F2" s="41" t="s">
        <v>2</v>
      </c>
      <c r="G2" s="41" t="s">
        <v>54</v>
      </c>
      <c r="H2" s="58" t="s">
        <v>7</v>
      </c>
      <c r="I2" s="58" t="s">
        <v>2</v>
      </c>
      <c r="J2" s="58" t="s">
        <v>54</v>
      </c>
    </row>
    <row r="3" spans="1:10" s="10" customFormat="1" ht="18" customHeight="1" x14ac:dyDescent="0.2">
      <c r="A3" s="84"/>
      <c r="B3" s="84"/>
      <c r="C3" s="84"/>
      <c r="D3" s="84"/>
      <c r="E3" s="101" t="s">
        <v>57</v>
      </c>
      <c r="F3" s="101"/>
      <c r="G3" s="101"/>
      <c r="H3" s="102" t="s">
        <v>58</v>
      </c>
      <c r="I3" s="102"/>
      <c r="J3" s="102"/>
    </row>
    <row r="4" spans="1:10" s="1" customFormat="1" ht="45" x14ac:dyDescent="0.25">
      <c r="A4" s="76" t="s">
        <v>15</v>
      </c>
      <c r="B4" s="77" t="s">
        <v>30</v>
      </c>
      <c r="C4" s="78"/>
      <c r="D4" s="79"/>
      <c r="E4" s="80"/>
      <c r="F4" s="81"/>
      <c r="G4" s="74"/>
      <c r="H4" s="82"/>
      <c r="I4" s="82"/>
      <c r="J4" s="72"/>
    </row>
    <row r="5" spans="1:10" s="1" customFormat="1" ht="15.75" x14ac:dyDescent="0.25">
      <c r="A5" s="11" t="s">
        <v>8</v>
      </c>
      <c r="B5" s="12" t="s">
        <v>32</v>
      </c>
      <c r="C5" s="29" t="s">
        <v>0</v>
      </c>
      <c r="D5" s="30">
        <v>18</v>
      </c>
      <c r="E5" s="42"/>
      <c r="F5" s="46">
        <f>D5*E5</f>
        <v>0</v>
      </c>
      <c r="G5" s="51"/>
      <c r="H5" s="103">
        <f>E5/7.5345</f>
        <v>0</v>
      </c>
      <c r="I5" s="59">
        <f>D5*H5</f>
        <v>0</v>
      </c>
      <c r="J5" s="60"/>
    </row>
    <row r="6" spans="1:10" s="1" customFormat="1" ht="31.5" customHeight="1" x14ac:dyDescent="0.25">
      <c r="A6" s="11" t="s">
        <v>9</v>
      </c>
      <c r="B6" s="20" t="s">
        <v>33</v>
      </c>
      <c r="C6" s="29" t="s">
        <v>38</v>
      </c>
      <c r="D6" s="30">
        <v>18</v>
      </c>
      <c r="E6" s="42"/>
      <c r="F6" s="46">
        <f t="shared" ref="F6:F10" si="0">D6*E6</f>
        <v>0</v>
      </c>
      <c r="G6" s="51"/>
      <c r="H6" s="103">
        <f t="shared" ref="H6:H10" si="1">E6/7.5345</f>
        <v>0</v>
      </c>
      <c r="I6" s="59">
        <f t="shared" ref="I6:I10" si="2">D6*H6</f>
        <v>0</v>
      </c>
      <c r="J6" s="60"/>
    </row>
    <row r="7" spans="1:10" s="1" customFormat="1" ht="33" customHeight="1" x14ac:dyDescent="0.25">
      <c r="A7" s="11" t="s">
        <v>10</v>
      </c>
      <c r="B7" s="5" t="s">
        <v>34</v>
      </c>
      <c r="C7" s="29" t="s">
        <v>38</v>
      </c>
      <c r="D7" s="30">
        <v>18</v>
      </c>
      <c r="E7" s="42"/>
      <c r="F7" s="46">
        <f t="shared" si="0"/>
        <v>0</v>
      </c>
      <c r="G7" s="51"/>
      <c r="H7" s="103">
        <f t="shared" si="1"/>
        <v>0</v>
      </c>
      <c r="I7" s="59">
        <f t="shared" si="2"/>
        <v>0</v>
      </c>
      <c r="J7" s="60"/>
    </row>
    <row r="8" spans="1:10" s="1" customFormat="1" ht="30" x14ac:dyDescent="0.25">
      <c r="A8" s="11" t="s">
        <v>11</v>
      </c>
      <c r="B8" s="40" t="s">
        <v>35</v>
      </c>
      <c r="C8" s="29" t="s">
        <v>38</v>
      </c>
      <c r="D8" s="30">
        <v>18</v>
      </c>
      <c r="E8" s="42"/>
      <c r="F8" s="46">
        <f t="shared" si="0"/>
        <v>0</v>
      </c>
      <c r="G8" s="51"/>
      <c r="H8" s="103">
        <f t="shared" si="1"/>
        <v>0</v>
      </c>
      <c r="I8" s="59">
        <f t="shared" si="2"/>
        <v>0</v>
      </c>
      <c r="J8" s="60"/>
    </row>
    <row r="9" spans="1:10" s="1" customFormat="1" ht="30" x14ac:dyDescent="0.25">
      <c r="A9" s="11" t="s">
        <v>12</v>
      </c>
      <c r="B9" s="13" t="s">
        <v>36</v>
      </c>
      <c r="C9" s="27" t="s">
        <v>38</v>
      </c>
      <c r="D9" s="28">
        <v>19</v>
      </c>
      <c r="E9" s="42"/>
      <c r="F9" s="46">
        <f t="shared" si="0"/>
        <v>0</v>
      </c>
      <c r="G9" s="51"/>
      <c r="H9" s="103">
        <f t="shared" si="1"/>
        <v>0</v>
      </c>
      <c r="I9" s="59">
        <f t="shared" si="2"/>
        <v>0</v>
      </c>
      <c r="J9" s="60"/>
    </row>
    <row r="10" spans="1:10" s="1" customFormat="1" ht="30" x14ac:dyDescent="0.25">
      <c r="A10" s="11" t="s">
        <v>13</v>
      </c>
      <c r="B10" s="13" t="s">
        <v>37</v>
      </c>
      <c r="C10" s="27" t="s">
        <v>38</v>
      </c>
      <c r="D10" s="28">
        <v>23</v>
      </c>
      <c r="E10" s="42"/>
      <c r="F10" s="46">
        <f t="shared" si="0"/>
        <v>0</v>
      </c>
      <c r="G10" s="51"/>
      <c r="H10" s="103">
        <f t="shared" si="1"/>
        <v>0</v>
      </c>
      <c r="I10" s="59">
        <f t="shared" si="2"/>
        <v>0</v>
      </c>
      <c r="J10" s="60"/>
    </row>
    <row r="11" spans="1:10" s="1" customFormat="1" ht="32.25" customHeight="1" x14ac:dyDescent="0.2">
      <c r="A11" s="38" t="s">
        <v>23</v>
      </c>
      <c r="B11" s="39"/>
      <c r="C11" s="39"/>
      <c r="D11" s="39"/>
      <c r="E11" s="39"/>
      <c r="F11" s="47">
        <f>SUM(F5:F10)</f>
        <v>0</v>
      </c>
      <c r="G11" s="51"/>
      <c r="H11" s="104"/>
      <c r="I11" s="61">
        <f>SUM(I5:I10)</f>
        <v>0</v>
      </c>
      <c r="J11" s="60"/>
    </row>
    <row r="12" spans="1:10" s="1" customFormat="1" ht="45" x14ac:dyDescent="0.25">
      <c r="A12" s="16" t="s">
        <v>20</v>
      </c>
      <c r="B12" s="14" t="s">
        <v>31</v>
      </c>
      <c r="C12" s="91"/>
      <c r="D12" s="92"/>
      <c r="E12" s="93"/>
      <c r="F12" s="94"/>
      <c r="G12" s="74"/>
      <c r="H12" s="105"/>
      <c r="I12" s="95"/>
      <c r="J12" s="72"/>
    </row>
    <row r="13" spans="1:10" s="1" customFormat="1" ht="15.75" x14ac:dyDescent="0.25">
      <c r="A13" s="15" t="s">
        <v>24</v>
      </c>
      <c r="B13" s="21" t="s">
        <v>16</v>
      </c>
      <c r="C13" s="96"/>
      <c r="D13" s="97"/>
      <c r="E13" s="98"/>
      <c r="F13" s="81"/>
      <c r="G13" s="89"/>
      <c r="H13" s="106"/>
      <c r="I13" s="82"/>
      <c r="J13" s="72"/>
    </row>
    <row r="14" spans="1:10" s="1" customFormat="1" ht="30" x14ac:dyDescent="0.25">
      <c r="A14" s="11" t="s">
        <v>40</v>
      </c>
      <c r="B14" s="12" t="s">
        <v>39</v>
      </c>
      <c r="C14" s="29" t="s">
        <v>0</v>
      </c>
      <c r="D14" s="30">
        <v>1</v>
      </c>
      <c r="E14" s="42"/>
      <c r="F14" s="46">
        <f>D14*E14</f>
        <v>0</v>
      </c>
      <c r="G14" s="52">
        <f>SUM(F14:F15)</f>
        <v>0</v>
      </c>
      <c r="H14" s="103">
        <f t="shared" ref="H14:H15" si="3">E14/7.5345</f>
        <v>0</v>
      </c>
      <c r="I14" s="59">
        <f>D14*H14</f>
        <v>0</v>
      </c>
      <c r="J14" s="62">
        <f>SUM(I14:I15)</f>
        <v>0</v>
      </c>
    </row>
    <row r="15" spans="1:10" s="1" customFormat="1" ht="45" x14ac:dyDescent="0.25">
      <c r="A15" s="11" t="s">
        <v>41</v>
      </c>
      <c r="B15" s="12" t="s">
        <v>53</v>
      </c>
      <c r="C15" s="29" t="s">
        <v>0</v>
      </c>
      <c r="D15" s="30">
        <v>1</v>
      </c>
      <c r="E15" s="42"/>
      <c r="F15" s="46">
        <f>D15*E15</f>
        <v>0</v>
      </c>
      <c r="G15" s="52"/>
      <c r="H15" s="103">
        <f t="shared" si="3"/>
        <v>0</v>
      </c>
      <c r="I15" s="59">
        <f>D15*H15</f>
        <v>0</v>
      </c>
      <c r="J15" s="62"/>
    </row>
    <row r="16" spans="1:10" s="1" customFormat="1" ht="15.75" x14ac:dyDescent="0.25">
      <c r="A16" s="15" t="s">
        <v>25</v>
      </c>
      <c r="B16" s="22" t="s">
        <v>17</v>
      </c>
      <c r="C16" s="86"/>
      <c r="D16" s="87"/>
      <c r="E16" s="88"/>
      <c r="F16" s="73"/>
      <c r="G16" s="90"/>
      <c r="H16" s="107"/>
      <c r="I16" s="75"/>
      <c r="J16" s="85"/>
    </row>
    <row r="17" spans="1:10" s="1" customFormat="1" ht="30" x14ac:dyDescent="0.25">
      <c r="A17" s="11" t="s">
        <v>43</v>
      </c>
      <c r="B17" s="12" t="s">
        <v>39</v>
      </c>
      <c r="C17" s="29" t="s">
        <v>0</v>
      </c>
      <c r="D17" s="30">
        <v>1</v>
      </c>
      <c r="E17" s="42"/>
      <c r="F17" s="46">
        <f>D17*E17</f>
        <v>0</v>
      </c>
      <c r="G17" s="52">
        <f>SUM(F17:F18)</f>
        <v>0</v>
      </c>
      <c r="H17" s="103">
        <f t="shared" ref="H17:H18" si="4">E17/7.5345</f>
        <v>0</v>
      </c>
      <c r="I17" s="59">
        <f t="shared" ref="I17:I18" si="5">D17*H17</f>
        <v>0</v>
      </c>
      <c r="J17" s="62">
        <f>SUM(I17:I18)</f>
        <v>0</v>
      </c>
    </row>
    <row r="18" spans="1:10" s="1" customFormat="1" ht="45" x14ac:dyDescent="0.25">
      <c r="A18" s="11" t="s">
        <v>44</v>
      </c>
      <c r="B18" s="12" t="s">
        <v>53</v>
      </c>
      <c r="C18" s="29" t="s">
        <v>0</v>
      </c>
      <c r="D18" s="30">
        <v>1</v>
      </c>
      <c r="E18" s="42"/>
      <c r="F18" s="46">
        <f>D18*E18</f>
        <v>0</v>
      </c>
      <c r="G18" s="52"/>
      <c r="H18" s="103">
        <f t="shared" si="4"/>
        <v>0</v>
      </c>
      <c r="I18" s="59">
        <f t="shared" si="5"/>
        <v>0</v>
      </c>
      <c r="J18" s="62"/>
    </row>
    <row r="19" spans="1:10" s="1" customFormat="1" ht="15.75" x14ac:dyDescent="0.25">
      <c r="A19" s="15" t="s">
        <v>26</v>
      </c>
      <c r="B19" s="23" t="s">
        <v>18</v>
      </c>
      <c r="C19" s="86"/>
      <c r="D19" s="87"/>
      <c r="E19" s="88"/>
      <c r="F19" s="73"/>
      <c r="G19" s="90"/>
      <c r="H19" s="107"/>
      <c r="I19" s="75"/>
      <c r="J19" s="85"/>
    </row>
    <row r="20" spans="1:10" s="1" customFormat="1" ht="30" x14ac:dyDescent="0.25">
      <c r="A20" s="11" t="s">
        <v>45</v>
      </c>
      <c r="B20" s="12" t="s">
        <v>39</v>
      </c>
      <c r="C20" s="29" t="s">
        <v>0</v>
      </c>
      <c r="D20" s="30">
        <v>1</v>
      </c>
      <c r="E20" s="42"/>
      <c r="F20" s="46">
        <f>D20*E20</f>
        <v>0</v>
      </c>
      <c r="G20" s="52">
        <f>SUM(F20:F21)</f>
        <v>0</v>
      </c>
      <c r="H20" s="103">
        <f t="shared" ref="H20:H21" si="6">E20/7.5345</f>
        <v>0</v>
      </c>
      <c r="I20" s="59">
        <f>D20*H20</f>
        <v>0</v>
      </c>
      <c r="J20" s="62">
        <f>SUM(I20:I21)</f>
        <v>0</v>
      </c>
    </row>
    <row r="21" spans="1:10" s="1" customFormat="1" ht="45" x14ac:dyDescent="0.25">
      <c r="A21" s="11" t="s">
        <v>46</v>
      </c>
      <c r="B21" s="12" t="s">
        <v>53</v>
      </c>
      <c r="C21" s="29" t="s">
        <v>0</v>
      </c>
      <c r="D21" s="30">
        <v>1</v>
      </c>
      <c r="E21" s="42"/>
      <c r="F21" s="46">
        <f>D21*E21</f>
        <v>0</v>
      </c>
      <c r="G21" s="52"/>
      <c r="H21" s="103">
        <f t="shared" si="6"/>
        <v>0</v>
      </c>
      <c r="I21" s="59">
        <f>D21*H21</f>
        <v>0</v>
      </c>
      <c r="J21" s="62"/>
    </row>
    <row r="22" spans="1:10" s="1" customFormat="1" ht="15.75" x14ac:dyDescent="0.25">
      <c r="A22" s="15" t="s">
        <v>27</v>
      </c>
      <c r="B22" s="24" t="s">
        <v>56</v>
      </c>
      <c r="C22" s="86"/>
      <c r="D22" s="87"/>
      <c r="E22" s="88"/>
      <c r="F22" s="73"/>
      <c r="G22" s="90"/>
      <c r="H22" s="107"/>
      <c r="I22" s="75"/>
      <c r="J22" s="85"/>
    </row>
    <row r="23" spans="1:10" s="1" customFormat="1" ht="30" x14ac:dyDescent="0.25">
      <c r="A23" s="11" t="s">
        <v>47</v>
      </c>
      <c r="B23" s="12" t="s">
        <v>39</v>
      </c>
      <c r="C23" s="29" t="s">
        <v>0</v>
      </c>
      <c r="D23" s="30">
        <v>1</v>
      </c>
      <c r="E23" s="42"/>
      <c r="F23" s="46">
        <f>D23*E23</f>
        <v>0</v>
      </c>
      <c r="G23" s="52">
        <f>SUM(F23:F24)</f>
        <v>0</v>
      </c>
      <c r="H23" s="103">
        <f t="shared" ref="H23:H24" si="7">E23/7.5345</f>
        <v>0</v>
      </c>
      <c r="I23" s="59">
        <f>D23*H23</f>
        <v>0</v>
      </c>
      <c r="J23" s="62">
        <f>SUM(I23:I24)</f>
        <v>0</v>
      </c>
    </row>
    <row r="24" spans="1:10" s="1" customFormat="1" ht="45" x14ac:dyDescent="0.25">
      <c r="A24" s="11" t="s">
        <v>48</v>
      </c>
      <c r="B24" s="12" t="s">
        <v>53</v>
      </c>
      <c r="C24" s="29" t="s">
        <v>0</v>
      </c>
      <c r="D24" s="30">
        <v>1</v>
      </c>
      <c r="E24" s="42"/>
      <c r="F24" s="46">
        <f>D24*E24</f>
        <v>0</v>
      </c>
      <c r="G24" s="52"/>
      <c r="H24" s="103">
        <f t="shared" si="7"/>
        <v>0</v>
      </c>
      <c r="I24" s="59">
        <f>D24*H24</f>
        <v>0</v>
      </c>
      <c r="J24" s="62"/>
    </row>
    <row r="25" spans="1:10" s="1" customFormat="1" ht="15.75" x14ac:dyDescent="0.25">
      <c r="A25" s="15" t="s">
        <v>28</v>
      </c>
      <c r="B25" s="25" t="s">
        <v>55</v>
      </c>
      <c r="C25" s="86"/>
      <c r="D25" s="87"/>
      <c r="E25" s="88"/>
      <c r="F25" s="73"/>
      <c r="G25" s="90"/>
      <c r="H25" s="107"/>
      <c r="I25" s="75"/>
      <c r="J25" s="85"/>
    </row>
    <row r="26" spans="1:10" s="1" customFormat="1" ht="30" x14ac:dyDescent="0.25">
      <c r="A26" s="11" t="s">
        <v>49</v>
      </c>
      <c r="B26" s="12" t="s">
        <v>39</v>
      </c>
      <c r="C26" s="29" t="s">
        <v>0</v>
      </c>
      <c r="D26" s="30">
        <v>1</v>
      </c>
      <c r="E26" s="42"/>
      <c r="F26" s="46">
        <f>D26*E26</f>
        <v>0</v>
      </c>
      <c r="G26" s="52">
        <f>SUM(F26:F27)</f>
        <v>0</v>
      </c>
      <c r="H26" s="103">
        <f t="shared" ref="H26:H27" si="8">E26/7.5345</f>
        <v>0</v>
      </c>
      <c r="I26" s="59">
        <f>D26*H26</f>
        <v>0</v>
      </c>
      <c r="J26" s="62">
        <f>SUM(I26:I27)</f>
        <v>0</v>
      </c>
    </row>
    <row r="27" spans="1:10" s="1" customFormat="1" ht="45" x14ac:dyDescent="0.25">
      <c r="A27" s="11" t="s">
        <v>50</v>
      </c>
      <c r="B27" s="12" t="s">
        <v>53</v>
      </c>
      <c r="C27" s="29" t="s">
        <v>0</v>
      </c>
      <c r="D27" s="30">
        <v>1</v>
      </c>
      <c r="E27" s="42"/>
      <c r="F27" s="46">
        <f>D27*E27</f>
        <v>0</v>
      </c>
      <c r="G27" s="52"/>
      <c r="H27" s="103">
        <f t="shared" si="8"/>
        <v>0</v>
      </c>
      <c r="I27" s="59">
        <f>D27*H27</f>
        <v>0</v>
      </c>
      <c r="J27" s="62"/>
    </row>
    <row r="28" spans="1:10" s="1" customFormat="1" ht="15.75" x14ac:dyDescent="0.25">
      <c r="A28" s="15" t="s">
        <v>29</v>
      </c>
      <c r="B28" s="26" t="s">
        <v>42</v>
      </c>
      <c r="C28" s="86"/>
      <c r="D28" s="87"/>
      <c r="E28" s="88"/>
      <c r="F28" s="73"/>
      <c r="G28" s="90"/>
      <c r="H28" s="107"/>
      <c r="I28" s="75"/>
      <c r="J28" s="85"/>
    </row>
    <row r="29" spans="1:10" s="1" customFormat="1" ht="30" x14ac:dyDescent="0.25">
      <c r="A29" s="11" t="s">
        <v>51</v>
      </c>
      <c r="B29" s="12" t="s">
        <v>39</v>
      </c>
      <c r="C29" s="29" t="s">
        <v>0</v>
      </c>
      <c r="D29" s="30">
        <v>1</v>
      </c>
      <c r="E29" s="42"/>
      <c r="F29" s="46">
        <f>D29*E29</f>
        <v>0</v>
      </c>
      <c r="G29" s="52">
        <f>SUM(F29:F30)</f>
        <v>0</v>
      </c>
      <c r="H29" s="103">
        <f t="shared" ref="H29:H30" si="9">E29/7.5345</f>
        <v>0</v>
      </c>
      <c r="I29" s="59">
        <f>D29*H29</f>
        <v>0</v>
      </c>
      <c r="J29" s="62">
        <f>SUM(I29:I30)</f>
        <v>0</v>
      </c>
    </row>
    <row r="30" spans="1:10" s="1" customFormat="1" ht="45" x14ac:dyDescent="0.25">
      <c r="A30" s="11" t="s">
        <v>52</v>
      </c>
      <c r="B30" s="12" t="s">
        <v>53</v>
      </c>
      <c r="C30" s="29" t="s">
        <v>0</v>
      </c>
      <c r="D30" s="30">
        <v>1</v>
      </c>
      <c r="E30" s="42"/>
      <c r="F30" s="46">
        <f>D30*E30</f>
        <v>0</v>
      </c>
      <c r="G30" s="52"/>
      <c r="H30" s="103">
        <f t="shared" si="9"/>
        <v>0</v>
      </c>
      <c r="I30" s="59">
        <f>D30*H30</f>
        <v>0</v>
      </c>
      <c r="J30" s="62"/>
    </row>
    <row r="31" spans="1:10" s="1" customFormat="1" ht="32.25" customHeight="1" x14ac:dyDescent="0.2">
      <c r="A31" s="33" t="s">
        <v>19</v>
      </c>
      <c r="B31" s="34"/>
      <c r="C31" s="34"/>
      <c r="D31" s="34"/>
      <c r="E31" s="35"/>
      <c r="F31" s="47">
        <f>SUM(F13:F30)</f>
        <v>0</v>
      </c>
      <c r="G31" s="51"/>
      <c r="H31" s="108"/>
      <c r="I31" s="61">
        <f>SUM(I13:I30)</f>
        <v>0</v>
      </c>
      <c r="J31" s="60"/>
    </row>
    <row r="32" spans="1:10" s="1" customFormat="1" x14ac:dyDescent="0.2">
      <c r="A32" s="2"/>
      <c r="C32" s="3"/>
      <c r="D32" s="3"/>
      <c r="E32" s="43"/>
      <c r="F32" s="43"/>
      <c r="G32" s="53"/>
      <c r="H32" s="108"/>
      <c r="I32" s="57"/>
      <c r="J32" s="63"/>
    </row>
    <row r="33" spans="1:10" s="1" customFormat="1" ht="13.5" thickBot="1" x14ac:dyDescent="0.25">
      <c r="A33" s="2"/>
      <c r="C33" s="3"/>
      <c r="D33" s="3"/>
      <c r="E33" s="43"/>
      <c r="F33" s="43"/>
      <c r="G33" s="53"/>
      <c r="H33" s="108"/>
      <c r="I33" s="57"/>
      <c r="J33" s="63"/>
    </row>
    <row r="34" spans="1:10" s="1" customFormat="1" ht="25.5" customHeight="1" thickBot="1" x14ac:dyDescent="0.25">
      <c r="A34" s="17"/>
      <c r="B34" s="18"/>
      <c r="C34" s="19"/>
      <c r="D34" s="36" t="s">
        <v>21</v>
      </c>
      <c r="E34" s="37"/>
      <c r="F34" s="48">
        <f>F11+F31</f>
        <v>0</v>
      </c>
      <c r="G34" s="54"/>
      <c r="H34" s="108"/>
      <c r="I34" s="64">
        <f>I11+I31</f>
        <v>0</v>
      </c>
      <c r="J34" s="65"/>
    </row>
    <row r="35" spans="1:10" s="1" customFormat="1" ht="25.5" customHeight="1" thickBot="1" x14ac:dyDescent="0.25">
      <c r="A35" s="17"/>
      <c r="B35" s="18"/>
      <c r="C35" s="19"/>
      <c r="D35" s="36" t="s">
        <v>1</v>
      </c>
      <c r="E35" s="37"/>
      <c r="F35" s="49">
        <f>F34*0.25</f>
        <v>0</v>
      </c>
      <c r="G35" s="54"/>
      <c r="H35" s="108"/>
      <c r="I35" s="66">
        <f>I34*0.25</f>
        <v>0</v>
      </c>
      <c r="J35" s="65"/>
    </row>
    <row r="36" spans="1:10" s="1" customFormat="1" ht="25.5" customHeight="1" thickBot="1" x14ac:dyDescent="0.25">
      <c r="A36" s="17"/>
      <c r="B36" s="18"/>
      <c r="C36" s="19"/>
      <c r="D36" s="36" t="s">
        <v>22</v>
      </c>
      <c r="E36" s="37"/>
      <c r="F36" s="50">
        <f>SUM(F34:F35)</f>
        <v>0</v>
      </c>
      <c r="G36" s="54"/>
      <c r="H36" s="108"/>
      <c r="I36" s="67">
        <f>SUM(I34:I35)</f>
        <v>0</v>
      </c>
      <c r="J36" s="65"/>
    </row>
    <row r="37" spans="1:10" x14ac:dyDescent="0.2">
      <c r="B37" s="7"/>
      <c r="C37" s="8"/>
      <c r="D37" s="8"/>
      <c r="E37" s="44"/>
      <c r="F37" s="44"/>
      <c r="G37" s="55"/>
      <c r="H37" s="109"/>
      <c r="I37" s="68"/>
      <c r="J37" s="69"/>
    </row>
    <row r="38" spans="1:10" ht="14.25" x14ac:dyDescent="0.2">
      <c r="B38" s="7"/>
      <c r="C38" s="8"/>
      <c r="D38" s="31"/>
      <c r="E38" s="32"/>
      <c r="F38" s="32"/>
    </row>
  </sheetData>
  <protectedRanges>
    <protectedRange algorithmName="SHA-512" hashValue="gry2zPXW+7NEMQEOK2ITlD31E/T9ROGo1B60bWWYi9TYfqmFc2ROtz198gKspU+OJEi+VRm8C5pZhP9G6xq5KA==" saltValue="wxM8jLP8lnlCDMW30bSyPQ==" spinCount="100000" sqref="B19 B7:B8 B22" name="Range1"/>
    <protectedRange algorithmName="SHA-512" hashValue="gry2zPXW+7NEMQEOK2ITlD31E/T9ROGo1B60bWWYi9TYfqmFc2ROtz198gKspU+OJEi+VRm8C5pZhP9G6xq5KA==" saltValue="wxM8jLP8lnlCDMW30bSyPQ==" spinCount="100000" sqref="B9:B10 B4:B6 B12:B18 B20:B21 B23:B30" name="Range1_2_1"/>
  </protectedRanges>
  <mergeCells count="25">
    <mergeCell ref="J29:J30"/>
    <mergeCell ref="E3:G3"/>
    <mergeCell ref="H3:J3"/>
    <mergeCell ref="D2:D3"/>
    <mergeCell ref="C2:C3"/>
    <mergeCell ref="J14:J15"/>
    <mergeCell ref="J17:J18"/>
    <mergeCell ref="J20:J21"/>
    <mergeCell ref="J23:J24"/>
    <mergeCell ref="J26:J27"/>
    <mergeCell ref="D38:F38"/>
    <mergeCell ref="A31:E31"/>
    <mergeCell ref="D36:E36"/>
    <mergeCell ref="D35:E35"/>
    <mergeCell ref="D34:E34"/>
    <mergeCell ref="A11:E11"/>
    <mergeCell ref="B2:B3"/>
    <mergeCell ref="A2:A3"/>
    <mergeCell ref="A1:J1"/>
    <mergeCell ref="G29:G30"/>
    <mergeCell ref="G14:G15"/>
    <mergeCell ref="G17:G18"/>
    <mergeCell ref="G20:G21"/>
    <mergeCell ref="G23:G24"/>
    <mergeCell ref="G26:G27"/>
  </mergeCells>
  <pageMargins left="0.70866141732283472" right="0.70866141732283472" top="0.98425196850393704" bottom="0.74803149606299213" header="0.31496062992125984" footer="0.31496062992125984"/>
  <pageSetup paperSize="9" scale="67" orientation="landscape" r:id="rId1"/>
  <headerFooter alignWithMargins="0">
    <oddHeader>&amp;C&amp;"Calibri,Podebljano"&amp;14TROŠKOVNIK</oddHeader>
    <oddFooter>&amp;C&amp;"Calibri,Regular"&amp;9&amp;N/&amp;P</oddFooter>
  </headerFooter>
  <rowBreaks count="1" manualBreakCount="1">
    <brk id="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2022-09-14T18:10:59Z</dcterms:modified>
</cp:coreProperties>
</file>