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1T\Volume_1\PROJEKTI\___NESORTIRANI\BOLNICA VINOGRADSKA_SESTRE MILOSRDNICE\PATOLOGIJA I ONKOLOGIJA\PATOLOGIJA\PROGRAM_ISKAZ POVRŠINA\"/>
    </mc:Choice>
  </mc:AlternateContent>
  <xr:revisionPtr revIDLastSave="0" documentId="13_ncr:1_{C1DCA3AA-B0F9-4B59-AD15-360DB44A88ED}" xr6:coauthVersionLast="47" xr6:coauthVersionMax="47" xr10:uidLastSave="{00000000-0000-0000-0000-000000000000}"/>
  <bookViews>
    <workbookView xWindow="-24405" yWindow="1170" windowWidth="23670" windowHeight="14550" xr2:uid="{08F7E889-BB28-4125-9ABA-81F5B26B0714}"/>
  </bookViews>
  <sheets>
    <sheet name="ISKAZ POVRŠINA neto" sheetId="1" r:id="rId1"/>
    <sheet name="ISKAZ POVRŠINA bruto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2" l="1"/>
  <c r="E93" i="1"/>
  <c r="E92" i="1"/>
  <c r="E91" i="1"/>
  <c r="E57" i="1"/>
  <c r="E56" i="1"/>
  <c r="E55" i="1"/>
  <c r="E54" i="1"/>
  <c r="E53" i="1"/>
  <c r="E52" i="1"/>
  <c r="E42" i="1"/>
  <c r="E51" i="1"/>
  <c r="E50" i="1"/>
  <c r="E49" i="1"/>
  <c r="E48" i="1"/>
  <c r="E47" i="1"/>
  <c r="E46" i="1"/>
  <c r="E28" i="1"/>
  <c r="E29" i="1"/>
  <c r="E30" i="1"/>
  <c r="E31" i="1"/>
  <c r="E32" i="1"/>
  <c r="E33" i="1"/>
  <c r="E34" i="1"/>
  <c r="E35" i="1"/>
  <c r="E17" i="1"/>
  <c r="E18" i="1"/>
  <c r="E19" i="1"/>
  <c r="E20" i="1"/>
  <c r="E21" i="1"/>
  <c r="E22" i="1"/>
  <c r="E23" i="1"/>
  <c r="E24" i="1"/>
  <c r="E25" i="1"/>
  <c r="E26" i="1"/>
  <c r="E27" i="1"/>
  <c r="E15" i="1"/>
  <c r="E9" i="1"/>
  <c r="E45" i="1"/>
  <c r="E44" i="1"/>
  <c r="E43" i="1"/>
  <c r="E41" i="1"/>
  <c r="E40" i="1"/>
  <c r="E89" i="1"/>
  <c r="E90" i="1"/>
  <c r="E88" i="1"/>
  <c r="E59" i="1" l="1"/>
  <c r="E65" i="1" l="1"/>
  <c r="E87" i="1" l="1"/>
  <c r="E70" i="1"/>
  <c r="E8" i="1"/>
  <c r="E10" i="1"/>
  <c r="E11" i="1"/>
  <c r="E7" i="1"/>
  <c r="E85" i="1"/>
  <c r="E86" i="1"/>
  <c r="E84" i="1"/>
  <c r="E83" i="1"/>
  <c r="E78" i="1"/>
  <c r="E75" i="1"/>
  <c r="E76" i="1"/>
  <c r="E77" i="1"/>
  <c r="E74" i="1"/>
  <c r="E73" i="1"/>
  <c r="E72" i="1"/>
  <c r="E71" i="1"/>
  <c r="E69" i="1"/>
  <c r="E68" i="1"/>
  <c r="E67" i="1"/>
  <c r="E66" i="1"/>
  <c r="E64" i="1"/>
  <c r="E63" i="1"/>
  <c r="E16" i="1"/>
  <c r="E37" i="1" s="1"/>
  <c r="E95" i="1" l="1"/>
  <c r="E80" i="1"/>
  <c r="E12" i="1"/>
  <c r="E98" i="1" l="1"/>
</calcChain>
</file>

<file path=xl/sharedStrings.xml><?xml version="1.0" encoding="utf-8"?>
<sst xmlns="http://schemas.openxmlformats.org/spreadsheetml/2006/main" count="170" uniqueCount="119">
  <si>
    <t>A</t>
  </si>
  <si>
    <t>Broj prostorija</t>
  </si>
  <si>
    <r>
      <t>Površina prostorije (m</t>
    </r>
    <r>
      <rPr>
        <sz val="10"/>
        <color theme="1"/>
        <rFont val="Calibri"/>
        <family val="2"/>
        <charset val="238"/>
      </rPr>
      <t>²</t>
    </r>
    <r>
      <rPr>
        <sz val="10"/>
        <color theme="1"/>
        <rFont val="Calibri"/>
        <family val="2"/>
        <charset val="238"/>
        <scheme val="minor"/>
      </rPr>
      <t>)</t>
    </r>
  </si>
  <si>
    <t>Ukupna površina (m²)</t>
  </si>
  <si>
    <t>SVUKUPNO  / NKP</t>
  </si>
  <si>
    <t>A.1.1.</t>
  </si>
  <si>
    <t>A.1.2.</t>
  </si>
  <si>
    <t>A.1.3.</t>
  </si>
  <si>
    <t>A.1.4.</t>
  </si>
  <si>
    <t>A.1.5.</t>
  </si>
  <si>
    <t>A.2.1.</t>
  </si>
  <si>
    <t>A.2.2.</t>
  </si>
  <si>
    <t>A.3.1.</t>
  </si>
  <si>
    <t>A.3.2.</t>
  </si>
  <si>
    <t>A.3.3.</t>
  </si>
  <si>
    <t>A.3.4.</t>
  </si>
  <si>
    <t>A.4.5.</t>
  </si>
  <si>
    <t>A.3.5.</t>
  </si>
  <si>
    <t>A.4.1.</t>
  </si>
  <si>
    <t>A.4.2.</t>
  </si>
  <si>
    <t>A.4.4.</t>
  </si>
  <si>
    <t>A.4.6.</t>
  </si>
  <si>
    <t>A.4.7.</t>
  </si>
  <si>
    <t>A.4.8.</t>
  </si>
  <si>
    <t>A.4.3.</t>
  </si>
  <si>
    <t>A.4.9.</t>
  </si>
  <si>
    <t>A.4.10.</t>
  </si>
  <si>
    <t>A.4.11.</t>
  </si>
  <si>
    <t>A.4.12.</t>
  </si>
  <si>
    <t>A.4.13.</t>
  </si>
  <si>
    <t>A.4.14.</t>
  </si>
  <si>
    <t>A.4.15.</t>
  </si>
  <si>
    <t>A.4.16.</t>
  </si>
  <si>
    <t>A.5.1.</t>
  </si>
  <si>
    <t>A.5.2.</t>
  </si>
  <si>
    <t>A.5.3</t>
  </si>
  <si>
    <t>A.5.4.</t>
  </si>
  <si>
    <t>A.5.5.</t>
  </si>
  <si>
    <t>A.5.6.</t>
  </si>
  <si>
    <t>A.5.7.</t>
  </si>
  <si>
    <t>A.5.8.</t>
  </si>
  <si>
    <t>ISKAZ POVRŠINA</t>
  </si>
  <si>
    <t>Podrum</t>
  </si>
  <si>
    <t>Spremište</t>
  </si>
  <si>
    <t>Kotlovnica</t>
  </si>
  <si>
    <t>Prostorija</t>
  </si>
  <si>
    <t>Stubište</t>
  </si>
  <si>
    <t>Podrum / UKUPNO:</t>
  </si>
  <si>
    <t>Prizemlje</t>
  </si>
  <si>
    <t>Dizalo</t>
  </si>
  <si>
    <t>Hodnik</t>
  </si>
  <si>
    <t>Ulaz</t>
  </si>
  <si>
    <t>Porta</t>
  </si>
  <si>
    <t>Predprostor wc-a</t>
  </si>
  <si>
    <t>WC-Ž zaposleni</t>
  </si>
  <si>
    <t>WC-M zaposleni</t>
  </si>
  <si>
    <t>Tuš</t>
  </si>
  <si>
    <t>Propusnik</t>
  </si>
  <si>
    <t>Sala za obdukciju</t>
  </si>
  <si>
    <t>Izolacija</t>
  </si>
  <si>
    <t>Mrtvačnica</t>
  </si>
  <si>
    <t>Predprostor / kapelica</t>
  </si>
  <si>
    <t>Predprostor sanitarija</t>
  </si>
  <si>
    <t>WC-Ž posjetioci</t>
  </si>
  <si>
    <t>WC-Mposjetioci</t>
  </si>
  <si>
    <t>WC hendikepirani</t>
  </si>
  <si>
    <t>Kemikalije čisto</t>
  </si>
  <si>
    <t>Kemikalije nečisto</t>
  </si>
  <si>
    <t>Priprema</t>
  </si>
  <si>
    <t>Prizemlje / UKUPNO:</t>
  </si>
  <si>
    <t>1. kat</t>
  </si>
  <si>
    <t>Biblioteka</t>
  </si>
  <si>
    <t>Histološki lab</t>
  </si>
  <si>
    <t>Imunohistokemijski lab</t>
  </si>
  <si>
    <t>Histokemijski lab</t>
  </si>
  <si>
    <t>Citološki lab</t>
  </si>
  <si>
    <t>A.3.6.</t>
  </si>
  <si>
    <t>A.3.7.</t>
  </si>
  <si>
    <t>A.3.8.</t>
  </si>
  <si>
    <t>A.3.9.</t>
  </si>
  <si>
    <t>A.3.10.</t>
  </si>
  <si>
    <t>A.3.11.</t>
  </si>
  <si>
    <t>A.3.12.</t>
  </si>
  <si>
    <t>Garderoba M</t>
  </si>
  <si>
    <t xml:space="preserve">Predprostor </t>
  </si>
  <si>
    <t>Predprostor</t>
  </si>
  <si>
    <t>Čistačica</t>
  </si>
  <si>
    <t>A.3.13.</t>
  </si>
  <si>
    <t>A.3.14.</t>
  </si>
  <si>
    <t>Garderoba Ž</t>
  </si>
  <si>
    <t>A.3.15.</t>
  </si>
  <si>
    <t>Molekularni lab</t>
  </si>
  <si>
    <t>A.3.16.</t>
  </si>
  <si>
    <t>A.3.17.</t>
  </si>
  <si>
    <t>A.3.18.</t>
  </si>
  <si>
    <t>1.kat ukupno</t>
  </si>
  <si>
    <t>2. kat</t>
  </si>
  <si>
    <t>Voditelj</t>
  </si>
  <si>
    <t>Tajništvo</t>
  </si>
  <si>
    <t>Fotolaboratorij</t>
  </si>
  <si>
    <t>Patologija mikroskopiranje</t>
  </si>
  <si>
    <t>Specijalizanti</t>
  </si>
  <si>
    <t>Hodnik mikroskopiranje</t>
  </si>
  <si>
    <t>WC-M zapsleni</t>
  </si>
  <si>
    <t>Čajna kuhinja</t>
  </si>
  <si>
    <t>Znanstveni rad</t>
  </si>
  <si>
    <t>2.kat / UKUPNO:</t>
  </si>
  <si>
    <t>3. kat</t>
  </si>
  <si>
    <t xml:space="preserve">Dizalo </t>
  </si>
  <si>
    <t>Arhiva blokovi</t>
  </si>
  <si>
    <t>Arhiva staklo</t>
  </si>
  <si>
    <t>Arhiva papir</t>
  </si>
  <si>
    <t>A.5.9.</t>
  </si>
  <si>
    <t>A.5.10.</t>
  </si>
  <si>
    <t>¸¸</t>
  </si>
  <si>
    <t>3.kat / UKUPNO:</t>
  </si>
  <si>
    <t>Klinički zavod za patologiju</t>
  </si>
  <si>
    <t>SVUKUPNO  /GBP</t>
  </si>
  <si>
    <t>kat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</si>
</sst>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21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sz val="10"/>
      <color rgb="FF000000"/>
      <name val="Calibri"/>
      <family val="2"/>
      <charset val="238"/>
      <scheme val="minor"/>
    </font>
    <font>
      <b/>
      <sz val="10"/>
      <color rgb="FF96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1F3763"/>
      <name val="Calibri"/>
      <family val="2"/>
      <scheme val="minor"/>
    </font>
    <font>
      <sz val="8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A5A5A5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 tint="-0.34998626667073579"/>
      </left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/>
      <right/>
      <top/>
      <bottom style="thin">
        <color theme="0" tint="-0.34998626667073579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medium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medium">
        <color indexed="64"/>
      </bottom>
      <diagonal/>
    </border>
    <border>
      <left style="thin">
        <color theme="0" tint="-0.34998626667073579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15" fillId="5" borderId="14" applyNumberFormat="0" applyAlignment="0" applyProtection="0"/>
  </cellStyleXfs>
  <cellXfs count="126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0" fillId="0" borderId="0" xfId="0" applyBorder="1"/>
    <xf numFmtId="0" fontId="3" fillId="2" borderId="0" xfId="0" applyFont="1" applyFill="1" applyBorder="1" applyAlignment="1">
      <alignment vertical="center" wrapText="1"/>
    </xf>
    <xf numFmtId="0" fontId="3" fillId="3" borderId="0" xfId="0" applyFont="1" applyFill="1" applyBorder="1" applyAlignment="1">
      <alignment vertical="center" wrapText="1"/>
    </xf>
    <xf numFmtId="164" fontId="0" fillId="0" borderId="0" xfId="0" applyNumberFormat="1" applyAlignment="1">
      <alignment horizontal="center"/>
    </xf>
    <xf numFmtId="164" fontId="3" fillId="2" borderId="0" xfId="0" applyNumberFormat="1" applyFont="1" applyFill="1" applyBorder="1" applyAlignment="1">
      <alignment horizontal="center" wrapText="1"/>
    </xf>
    <xf numFmtId="164" fontId="3" fillId="3" borderId="0" xfId="0" applyNumberFormat="1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right"/>
    </xf>
    <xf numFmtId="0" fontId="0" fillId="0" borderId="11" xfId="0" applyBorder="1" applyAlignment="1">
      <alignment horizontal="right"/>
    </xf>
    <xf numFmtId="164" fontId="7" fillId="0" borderId="6" xfId="0" applyNumberFormat="1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10" fillId="0" borderId="0" xfId="0" applyFont="1" applyBorder="1" applyAlignment="1">
      <alignment vertical="center"/>
    </xf>
    <xf numFmtId="0" fontId="9" fillId="0" borderId="0" xfId="0" applyFont="1" applyBorder="1"/>
    <xf numFmtId="0" fontId="8" fillId="0" borderId="0" xfId="0" applyFont="1" applyBorder="1" applyAlignment="1">
      <alignment vertical="center"/>
    </xf>
    <xf numFmtId="0" fontId="12" fillId="0" borderId="6" xfId="0" applyFont="1" applyBorder="1" applyAlignment="1">
      <alignment vertical="center"/>
    </xf>
    <xf numFmtId="0" fontId="12" fillId="0" borderId="11" xfId="0" applyFont="1" applyBorder="1" applyAlignment="1">
      <alignment vertical="center"/>
    </xf>
    <xf numFmtId="0" fontId="13" fillId="0" borderId="11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3" fillId="0" borderId="11" xfId="0" applyFont="1" applyBorder="1" applyAlignment="1">
      <alignment vertical="center" wrapText="1"/>
    </xf>
    <xf numFmtId="0" fontId="5" fillId="0" borderId="6" xfId="0" applyFont="1" applyBorder="1" applyAlignment="1">
      <alignment horizontal="justify" vertical="center" wrapText="1"/>
    </xf>
    <xf numFmtId="0" fontId="5" fillId="0" borderId="11" xfId="0" applyFont="1" applyBorder="1" applyAlignment="1">
      <alignment horizontal="justify" vertical="center" wrapText="1"/>
    </xf>
    <xf numFmtId="0" fontId="12" fillId="0" borderId="11" xfId="0" applyFont="1" applyBorder="1" applyAlignment="1">
      <alignment horizontal="justify" vertical="center" wrapText="1"/>
    </xf>
    <xf numFmtId="0" fontId="12" fillId="0" borderId="0" xfId="0" applyFont="1" applyBorder="1" applyAlignment="1">
      <alignment vertical="center"/>
    </xf>
    <xf numFmtId="0" fontId="13" fillId="0" borderId="11" xfId="0" applyFont="1" applyBorder="1" applyAlignment="1">
      <alignment horizontal="justify" vertical="center" wrapText="1"/>
    </xf>
    <xf numFmtId="0" fontId="13" fillId="0" borderId="6" xfId="0" applyFont="1" applyBorder="1" applyAlignment="1">
      <alignment horizontal="justify" vertical="center" wrapText="1"/>
    </xf>
    <xf numFmtId="0" fontId="0" fillId="0" borderId="11" xfId="0" applyBorder="1" applyAlignment="1">
      <alignment horizontal="right" vertical="top"/>
    </xf>
    <xf numFmtId="0" fontId="0" fillId="0" borderId="11" xfId="0" applyBorder="1" applyAlignment="1">
      <alignment horizontal="center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right" vertical="top"/>
    </xf>
    <xf numFmtId="0" fontId="12" fillId="0" borderId="6" xfId="0" applyFont="1" applyBorder="1" applyAlignment="1">
      <alignment horizontal="justify" vertical="center" wrapText="1"/>
    </xf>
    <xf numFmtId="0" fontId="0" fillId="0" borderId="11" xfId="0" applyBorder="1" applyAlignment="1">
      <alignment horizontal="right" vertical="top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right" vertical="top"/>
    </xf>
    <xf numFmtId="164" fontId="4" fillId="0" borderId="0" xfId="0" applyNumberFormat="1" applyFont="1" applyBorder="1" applyAlignment="1">
      <alignment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6" xfId="0" applyBorder="1" applyAlignment="1">
      <alignment horizontal="right" vertical="top"/>
    </xf>
    <xf numFmtId="0" fontId="0" fillId="0" borderId="11" xfId="0" applyBorder="1" applyAlignment="1">
      <alignment horizontal="right" vertical="top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164" fontId="4" fillId="0" borderId="6" xfId="0" applyNumberFormat="1" applyFont="1" applyFill="1" applyBorder="1" applyAlignment="1">
      <alignment horizontal="center" wrapText="1"/>
    </xf>
    <xf numFmtId="164" fontId="4" fillId="0" borderId="9" xfId="0" applyNumberFormat="1" applyFont="1" applyBorder="1" applyAlignment="1">
      <alignment horizontal="center" wrapText="1"/>
    </xf>
    <xf numFmtId="164" fontId="4" fillId="0" borderId="12" xfId="0" applyNumberFormat="1" applyFont="1" applyBorder="1" applyAlignment="1">
      <alignment horizontal="center" wrapText="1"/>
    </xf>
    <xf numFmtId="0" fontId="0" fillId="0" borderId="12" xfId="0" applyBorder="1" applyAlignment="1">
      <alignment horizontal="center"/>
    </xf>
    <xf numFmtId="0" fontId="0" fillId="4" borderId="0" xfId="0" applyFill="1"/>
    <xf numFmtId="0" fontId="14" fillId="4" borderId="0" xfId="0" applyFont="1" applyFill="1" applyBorder="1" applyAlignment="1">
      <alignment vertical="center" wrapText="1"/>
    </xf>
    <xf numFmtId="164" fontId="0" fillId="4" borderId="0" xfId="0" applyNumberFormat="1" applyFill="1" applyAlignment="1">
      <alignment horizontal="center"/>
    </xf>
    <xf numFmtId="0" fontId="0" fillId="0" borderId="0" xfId="0" applyBorder="1" applyAlignment="1"/>
    <xf numFmtId="0" fontId="0" fillId="0" borderId="0" xfId="0" applyBorder="1" applyAlignment="1">
      <alignment horizontal="right"/>
    </xf>
    <xf numFmtId="0" fontId="18" fillId="5" borderId="1" xfId="1" applyFont="1" applyBorder="1"/>
    <xf numFmtId="164" fontId="18" fillId="5" borderId="1" xfId="1" applyNumberFormat="1" applyFont="1" applyBorder="1" applyAlignment="1">
      <alignment horizontal="center"/>
    </xf>
    <xf numFmtId="0" fontId="16" fillId="0" borderId="0" xfId="0" applyFont="1"/>
    <xf numFmtId="0" fontId="14" fillId="4" borderId="0" xfId="0" applyFont="1" applyFill="1"/>
    <xf numFmtId="164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Border="1" applyAlignment="1">
      <alignment vertical="top"/>
    </xf>
    <xf numFmtId="0" fontId="3" fillId="2" borderId="0" xfId="0" applyFont="1" applyFill="1" applyAlignment="1">
      <alignment horizontal="right" vertical="center"/>
    </xf>
    <xf numFmtId="14" fontId="0" fillId="0" borderId="6" xfId="0" applyNumberFormat="1" applyBorder="1" applyAlignment="1">
      <alignment horizontal="right" vertical="top"/>
    </xf>
    <xf numFmtId="0" fontId="6" fillId="0" borderId="8" xfId="0" applyFont="1" applyBorder="1" applyAlignment="1">
      <alignment horizontal="justify" vertical="center" wrapText="1"/>
    </xf>
    <xf numFmtId="164" fontId="4" fillId="0" borderId="16" xfId="0" applyNumberFormat="1" applyFont="1" applyBorder="1" applyAlignment="1">
      <alignment horizontal="center" wrapText="1"/>
    </xf>
    <xf numFmtId="0" fontId="13" fillId="0" borderId="9" xfId="0" applyFont="1" applyBorder="1" applyAlignment="1">
      <alignment horizontal="justify" vertical="center" wrapText="1"/>
    </xf>
    <xf numFmtId="0" fontId="0" fillId="0" borderId="13" xfId="0" applyBorder="1"/>
    <xf numFmtId="0" fontId="0" fillId="0" borderId="6" xfId="0" applyFill="1" applyBorder="1" applyAlignment="1">
      <alignment horizontal="center"/>
    </xf>
    <xf numFmtId="0" fontId="0" fillId="0" borderId="11" xfId="0" applyBorder="1" applyAlignment="1">
      <alignment horizontal="center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164" fontId="4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8" xfId="0" applyBorder="1" applyAlignment="1">
      <alignment horizontal="right" vertical="top"/>
    </xf>
    <xf numFmtId="0" fontId="0" fillId="0" borderId="11" xfId="0" applyBorder="1" applyAlignment="1">
      <alignment horizontal="right" vertical="top"/>
    </xf>
    <xf numFmtId="164" fontId="4" fillId="0" borderId="11" xfId="0" applyNumberFormat="1" applyFont="1" applyBorder="1" applyAlignment="1">
      <alignment horizontal="center" wrapText="1"/>
    </xf>
    <xf numFmtId="0" fontId="0" fillId="0" borderId="11" xfId="0" applyBorder="1" applyAlignment="1">
      <alignment horizontal="center"/>
    </xf>
    <xf numFmtId="164" fontId="4" fillId="0" borderId="8" xfId="0" applyNumberFormat="1" applyFont="1" applyBorder="1" applyAlignment="1">
      <alignment horizontal="center" wrapText="1"/>
    </xf>
    <xf numFmtId="164" fontId="7" fillId="0" borderId="11" xfId="0" applyNumberFormat="1" applyFont="1" applyBorder="1" applyAlignment="1">
      <alignment horizontal="center" wrapText="1"/>
    </xf>
    <xf numFmtId="0" fontId="0" fillId="0" borderId="0" xfId="0" applyBorder="1" applyAlignment="1">
      <alignment horizontal="right" vertical="top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right" vertical="top"/>
    </xf>
    <xf numFmtId="164" fontId="4" fillId="0" borderId="6" xfId="0" applyNumberFormat="1" applyFont="1" applyBorder="1" applyAlignment="1">
      <alignment horizontal="center" wrapText="1"/>
    </xf>
    <xf numFmtId="0" fontId="0" fillId="0" borderId="6" xfId="0" applyBorder="1" applyAlignment="1">
      <alignment horizontal="center"/>
    </xf>
    <xf numFmtId="164" fontId="4" fillId="0" borderId="0" xfId="0" applyNumberFormat="1" applyFont="1" applyBorder="1" applyAlignment="1">
      <alignment horizontal="center" wrapText="1"/>
    </xf>
    <xf numFmtId="0" fontId="0" fillId="0" borderId="9" xfId="0" applyBorder="1" applyAlignment="1">
      <alignment horizontal="right" vertical="top"/>
    </xf>
    <xf numFmtId="0" fontId="12" fillId="0" borderId="17" xfId="0" applyFont="1" applyBorder="1" applyAlignment="1">
      <alignment vertical="center"/>
    </xf>
    <xf numFmtId="164" fontId="4" fillId="0" borderId="7" xfId="0" applyNumberFormat="1" applyFont="1" applyBorder="1" applyAlignment="1">
      <alignment horizontal="center" wrapText="1"/>
    </xf>
    <xf numFmtId="0" fontId="0" fillId="0" borderId="17" xfId="0" applyBorder="1" applyAlignment="1">
      <alignment horizontal="right" vertical="top"/>
    </xf>
    <xf numFmtId="164" fontId="4" fillId="0" borderId="15" xfId="0" applyNumberFormat="1" applyFont="1" applyBorder="1" applyAlignment="1">
      <alignment horizontal="center" wrapText="1"/>
    </xf>
    <xf numFmtId="164" fontId="4" fillId="0" borderId="10" xfId="0" applyNumberFormat="1" applyFont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0" fontId="5" fillId="0" borderId="7" xfId="0" applyFont="1" applyBorder="1" applyAlignment="1">
      <alignment horizontal="justify" vertical="center" wrapText="1"/>
    </xf>
    <xf numFmtId="14" fontId="0" fillId="0" borderId="16" xfId="0" applyNumberFormat="1" applyBorder="1" applyAlignment="1">
      <alignment horizontal="right" vertical="top"/>
    </xf>
    <xf numFmtId="0" fontId="2" fillId="0" borderId="8" xfId="0" applyFont="1" applyBorder="1"/>
    <xf numFmtId="164" fontId="0" fillId="0" borderId="8" xfId="0" applyNumberFormat="1" applyBorder="1" applyAlignment="1">
      <alignment horizontal="center"/>
    </xf>
    <xf numFmtId="0" fontId="2" fillId="0" borderId="0" xfId="0" applyFont="1" applyBorder="1"/>
    <xf numFmtId="164" fontId="0" fillId="0" borderId="0" xfId="0" applyNumberFormat="1" applyBorder="1" applyAlignment="1">
      <alignment horizontal="center"/>
    </xf>
    <xf numFmtId="0" fontId="5" fillId="0" borderId="6" xfId="0" applyFont="1" applyFill="1" applyBorder="1" applyAlignment="1">
      <alignment horizontal="justify" vertical="center" wrapText="1"/>
    </xf>
    <xf numFmtId="164" fontId="4" fillId="0" borderId="11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left" vertical="center" wrapText="1"/>
    </xf>
    <xf numFmtId="0" fontId="1" fillId="3" borderId="4" xfId="0" applyFont="1" applyFill="1" applyBorder="1" applyAlignment="1">
      <alignment horizontal="left" vertical="center" wrapText="1"/>
    </xf>
    <xf numFmtId="0" fontId="19" fillId="5" borderId="3" xfId="1" applyFont="1" applyBorder="1" applyAlignment="1">
      <alignment horizontal="left"/>
    </xf>
    <xf numFmtId="164" fontId="4" fillId="0" borderId="8" xfId="0" applyNumberFormat="1" applyFont="1" applyBorder="1" applyAlignment="1">
      <alignment wrapText="1"/>
    </xf>
    <xf numFmtId="164" fontId="7" fillId="0" borderId="8" xfId="0" applyNumberFormat="1" applyFont="1" applyBorder="1" applyAlignment="1">
      <alignment wrapText="1"/>
    </xf>
    <xf numFmtId="0" fontId="17" fillId="0" borderId="0" xfId="0" applyFont="1" applyBorder="1" applyAlignment="1">
      <alignment vertical="top"/>
    </xf>
    <xf numFmtId="0" fontId="5" fillId="0" borderId="8" xfId="0" applyFont="1" applyBorder="1" applyAlignment="1">
      <alignment horizontal="justify" vertical="center" wrapText="1"/>
    </xf>
    <xf numFmtId="0" fontId="0" fillId="0" borderId="8" xfId="0" applyBorder="1"/>
    <xf numFmtId="164" fontId="4" fillId="0" borderId="17" xfId="0" applyNumberFormat="1" applyFont="1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5" xfId="0" applyBorder="1"/>
    <xf numFmtId="0" fontId="3" fillId="0" borderId="0" xfId="0" applyFont="1" applyFill="1" applyAlignment="1">
      <alignment horizontal="right" vertical="center"/>
    </xf>
    <xf numFmtId="0" fontId="2" fillId="0" borderId="0" xfId="0" applyFont="1" applyAlignment="1">
      <alignment horizontal="left" wrapText="1"/>
    </xf>
    <xf numFmtId="0" fontId="3" fillId="0" borderId="18" xfId="0" applyFont="1" applyFill="1" applyBorder="1" applyAlignment="1">
      <alignment vertical="center" wrapText="1"/>
    </xf>
    <xf numFmtId="0" fontId="3" fillId="0" borderId="15" xfId="0" applyFont="1" applyFill="1" applyBorder="1" applyAlignment="1">
      <alignment vertical="center" wrapText="1"/>
    </xf>
    <xf numFmtId="164" fontId="3" fillId="0" borderId="9" xfId="0" applyNumberFormat="1" applyFont="1" applyFill="1" applyBorder="1" applyAlignment="1">
      <alignment horizontal="center" wrapText="1"/>
    </xf>
    <xf numFmtId="164" fontId="3" fillId="0" borderId="19" xfId="0" applyNumberFormat="1" applyFont="1" applyFill="1" applyBorder="1" applyAlignment="1">
      <alignment horizontal="center" wrapText="1"/>
    </xf>
    <xf numFmtId="164" fontId="3" fillId="0" borderId="11" xfId="0" applyNumberFormat="1" applyFont="1" applyFill="1" applyBorder="1" applyAlignment="1">
      <alignment horizontal="center" wrapText="1"/>
    </xf>
    <xf numFmtId="164" fontId="3" fillId="0" borderId="6" xfId="0" applyNumberFormat="1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wrapText="1"/>
    </xf>
    <xf numFmtId="164" fontId="3" fillId="0" borderId="5" xfId="0" applyNumberFormat="1" applyFont="1" applyFill="1" applyBorder="1" applyAlignment="1">
      <alignment horizontal="center" wrapText="1"/>
    </xf>
    <xf numFmtId="164" fontId="3" fillId="0" borderId="7" xfId="0" applyNumberFormat="1" applyFont="1" applyFill="1" applyBorder="1" applyAlignment="1">
      <alignment horizontal="center" wrapText="1"/>
    </xf>
  </cellXfs>
  <cellStyles count="2">
    <cellStyle name="Check Cell" xfId="1" builtinId="2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55488D-C3A5-4EFB-8583-FF65EE5F419E}">
  <sheetPr>
    <pageSetUpPr fitToPage="1"/>
  </sheetPr>
  <dimension ref="A1:F98"/>
  <sheetViews>
    <sheetView tabSelected="1" zoomScale="130" zoomScaleNormal="130" workbookViewId="0">
      <selection activeCell="A3" sqref="A3"/>
    </sheetView>
  </sheetViews>
  <sheetFormatPr defaultColWidth="8.85546875" defaultRowHeight="15" x14ac:dyDescent="0.25"/>
  <cols>
    <col min="1" max="1" width="10.42578125" bestFit="1" customWidth="1"/>
    <col min="2" max="2" width="69.42578125" style="2" customWidth="1"/>
    <col min="3" max="3" width="16.42578125" style="6" bestFit="1" customWidth="1"/>
    <col min="5" max="5" width="14.140625" bestFit="1" customWidth="1"/>
  </cols>
  <sheetData>
    <row r="1" spans="1:5" s="59" customFormat="1" ht="21.75" thickBot="1" x14ac:dyDescent="0.4">
      <c r="A1" s="57"/>
      <c r="B1" s="106" t="s">
        <v>41</v>
      </c>
      <c r="C1" s="106"/>
      <c r="D1" s="106"/>
      <c r="E1" s="58"/>
    </row>
    <row r="3" spans="1:5" s="52" customFormat="1" ht="21" x14ac:dyDescent="0.35">
      <c r="A3" s="60"/>
      <c r="B3" s="53" t="s">
        <v>116</v>
      </c>
      <c r="C3" s="54"/>
    </row>
    <row r="4" spans="1:5" ht="19.5" customHeight="1" x14ac:dyDescent="0.25">
      <c r="A4" s="2"/>
      <c r="B4" s="10"/>
      <c r="C4" s="61"/>
      <c r="D4" s="62"/>
      <c r="E4" s="62"/>
    </row>
    <row r="5" spans="1:5" ht="27.75" customHeight="1" x14ac:dyDescent="0.25">
      <c r="A5" s="2"/>
      <c r="B5" s="10"/>
      <c r="C5" s="61" t="s">
        <v>2</v>
      </c>
      <c r="D5" s="62" t="s">
        <v>1</v>
      </c>
      <c r="E5" s="62" t="s">
        <v>3</v>
      </c>
    </row>
    <row r="6" spans="1:5" ht="20.100000000000001" customHeight="1" x14ac:dyDescent="0.25">
      <c r="A6" s="64">
        <v>1</v>
      </c>
      <c r="B6" s="4" t="s">
        <v>42</v>
      </c>
      <c r="C6" s="7"/>
      <c r="D6" s="7"/>
      <c r="E6" s="7"/>
    </row>
    <row r="7" spans="1:5" x14ac:dyDescent="0.25">
      <c r="A7" s="77" t="s">
        <v>5</v>
      </c>
      <c r="B7" s="29" t="s">
        <v>43</v>
      </c>
      <c r="C7" s="78">
        <v>23.13</v>
      </c>
      <c r="D7" s="79">
        <v>1</v>
      </c>
      <c r="E7" s="78">
        <f>C7*D7</f>
        <v>23.13</v>
      </c>
    </row>
    <row r="8" spans="1:5" x14ac:dyDescent="0.25">
      <c r="A8" s="77" t="s">
        <v>6</v>
      </c>
      <c r="B8" s="29" t="s">
        <v>44</v>
      </c>
      <c r="C8" s="85">
        <v>23.05</v>
      </c>
      <c r="D8" s="86">
        <v>1</v>
      </c>
      <c r="E8" s="85">
        <f>C8*D8</f>
        <v>23.05</v>
      </c>
    </row>
    <row r="9" spans="1:5" x14ac:dyDescent="0.25">
      <c r="A9" s="77" t="s">
        <v>7</v>
      </c>
      <c r="B9" s="68" t="s">
        <v>45</v>
      </c>
      <c r="C9" s="11">
        <v>8.6</v>
      </c>
      <c r="D9" s="86">
        <v>1</v>
      </c>
      <c r="E9" s="85">
        <f>C9*D9</f>
        <v>8.6</v>
      </c>
    </row>
    <row r="10" spans="1:5" x14ac:dyDescent="0.25">
      <c r="A10" s="13" t="s">
        <v>8</v>
      </c>
      <c r="B10" s="30" t="s">
        <v>45</v>
      </c>
      <c r="C10" s="11">
        <v>3.67</v>
      </c>
      <c r="D10" s="12">
        <v>1</v>
      </c>
      <c r="E10" s="48">
        <f t="shared" ref="E10:E11" si="0">C10*D10</f>
        <v>3.67</v>
      </c>
    </row>
    <row r="11" spans="1:5" ht="15.75" customHeight="1" x14ac:dyDescent="0.25">
      <c r="A11" s="14" t="s">
        <v>9</v>
      </c>
      <c r="B11" s="29" t="s">
        <v>46</v>
      </c>
      <c r="C11" s="33">
        <v>13.55</v>
      </c>
      <c r="D11" s="34">
        <v>1</v>
      </c>
      <c r="E11" s="48">
        <f t="shared" si="0"/>
        <v>13.55</v>
      </c>
    </row>
    <row r="12" spans="1:5" ht="16.5" customHeight="1" x14ac:dyDescent="0.25">
      <c r="A12" s="5">
        <v>1</v>
      </c>
      <c r="B12" s="5" t="s">
        <v>47</v>
      </c>
      <c r="C12" s="8"/>
      <c r="D12" s="8"/>
      <c r="E12" s="8">
        <f>SUM(E7:E11)</f>
        <v>72</v>
      </c>
    </row>
    <row r="13" spans="1:5" x14ac:dyDescent="0.25">
      <c r="B13" s="1"/>
    </row>
    <row r="14" spans="1:5" ht="20.100000000000001" customHeight="1" x14ac:dyDescent="0.25">
      <c r="A14" s="64">
        <v>2</v>
      </c>
      <c r="B14" s="4" t="s">
        <v>48</v>
      </c>
      <c r="C14" s="7"/>
      <c r="D14" s="7"/>
      <c r="E14" s="7"/>
    </row>
    <row r="15" spans="1:5" x14ac:dyDescent="0.25">
      <c r="A15" s="13" t="s">
        <v>10</v>
      </c>
      <c r="B15" s="30" t="s">
        <v>49</v>
      </c>
      <c r="C15" s="11">
        <v>7.22</v>
      </c>
      <c r="D15" s="12">
        <v>1</v>
      </c>
      <c r="E15" s="15">
        <f>C15*D15</f>
        <v>7.22</v>
      </c>
    </row>
    <row r="16" spans="1:5" x14ac:dyDescent="0.25">
      <c r="A16" s="84" t="s">
        <v>11</v>
      </c>
      <c r="B16" s="26" t="s">
        <v>50</v>
      </c>
      <c r="C16" s="78">
        <v>16.7</v>
      </c>
      <c r="D16" s="79">
        <v>1</v>
      </c>
      <c r="E16" s="81">
        <f>C16*D16</f>
        <v>16.7</v>
      </c>
    </row>
    <row r="17" spans="1:5" x14ac:dyDescent="0.25">
      <c r="A17" s="77" t="s">
        <v>11</v>
      </c>
      <c r="B17" s="26" t="s">
        <v>51</v>
      </c>
      <c r="C17" s="78">
        <v>15.03</v>
      </c>
      <c r="D17" s="79">
        <v>1</v>
      </c>
      <c r="E17" s="81">
        <f t="shared" ref="E17:E35" si="1">C17*D17</f>
        <v>15.03</v>
      </c>
    </row>
    <row r="18" spans="1:5" x14ac:dyDescent="0.25">
      <c r="A18" s="77" t="s">
        <v>11</v>
      </c>
      <c r="B18" s="26" t="s">
        <v>52</v>
      </c>
      <c r="C18" s="78">
        <v>3.6</v>
      </c>
      <c r="D18" s="79">
        <v>1</v>
      </c>
      <c r="E18" s="81">
        <f t="shared" si="1"/>
        <v>3.6</v>
      </c>
    </row>
    <row r="19" spans="1:5" x14ac:dyDescent="0.25">
      <c r="A19" s="77" t="s">
        <v>11</v>
      </c>
      <c r="B19" s="26" t="s">
        <v>53</v>
      </c>
      <c r="C19" s="78">
        <v>6.39</v>
      </c>
      <c r="D19" s="79">
        <v>1</v>
      </c>
      <c r="E19" s="81">
        <f t="shared" si="1"/>
        <v>6.39</v>
      </c>
    </row>
    <row r="20" spans="1:5" x14ac:dyDescent="0.25">
      <c r="A20" s="77" t="s">
        <v>11</v>
      </c>
      <c r="B20" s="26" t="s">
        <v>54</v>
      </c>
      <c r="C20" s="78">
        <v>3.14</v>
      </c>
      <c r="D20" s="79">
        <v>1</v>
      </c>
      <c r="E20" s="81">
        <f t="shared" si="1"/>
        <v>3.14</v>
      </c>
    </row>
    <row r="21" spans="1:5" x14ac:dyDescent="0.25">
      <c r="A21" s="77" t="s">
        <v>11</v>
      </c>
      <c r="B21" s="26" t="s">
        <v>55</v>
      </c>
      <c r="C21" s="78">
        <v>3.89</v>
      </c>
      <c r="D21" s="79">
        <v>1</v>
      </c>
      <c r="E21" s="81">
        <f t="shared" si="1"/>
        <v>3.89</v>
      </c>
    </row>
    <row r="22" spans="1:5" x14ac:dyDescent="0.25">
      <c r="A22" s="77" t="s">
        <v>11</v>
      </c>
      <c r="B22" s="26" t="s">
        <v>56</v>
      </c>
      <c r="C22" s="78">
        <v>2.66</v>
      </c>
      <c r="D22" s="79">
        <v>1</v>
      </c>
      <c r="E22" s="81">
        <f t="shared" si="1"/>
        <v>2.66</v>
      </c>
    </row>
    <row r="23" spans="1:5" x14ac:dyDescent="0.25">
      <c r="A23" s="77" t="s">
        <v>11</v>
      </c>
      <c r="B23" s="26" t="s">
        <v>57</v>
      </c>
      <c r="C23" s="78">
        <v>1.41</v>
      </c>
      <c r="D23" s="79">
        <v>1</v>
      </c>
      <c r="E23" s="81">
        <f t="shared" si="1"/>
        <v>1.41</v>
      </c>
    </row>
    <row r="24" spans="1:5" x14ac:dyDescent="0.25">
      <c r="A24" s="77" t="s">
        <v>11</v>
      </c>
      <c r="B24" s="26" t="s">
        <v>58</v>
      </c>
      <c r="C24" s="78">
        <v>60.94</v>
      </c>
      <c r="D24" s="79">
        <v>1</v>
      </c>
      <c r="E24" s="81">
        <f t="shared" si="1"/>
        <v>60.94</v>
      </c>
    </row>
    <row r="25" spans="1:5" x14ac:dyDescent="0.25">
      <c r="A25" s="77" t="s">
        <v>11</v>
      </c>
      <c r="B25" s="26" t="s">
        <v>59</v>
      </c>
      <c r="C25" s="78">
        <v>19.07</v>
      </c>
      <c r="D25" s="79">
        <v>1</v>
      </c>
      <c r="E25" s="81">
        <f t="shared" si="1"/>
        <v>19.07</v>
      </c>
    </row>
    <row r="26" spans="1:5" x14ac:dyDescent="0.25">
      <c r="A26" s="77" t="s">
        <v>11</v>
      </c>
      <c r="B26" s="26" t="s">
        <v>60</v>
      </c>
      <c r="C26" s="78">
        <v>44.73</v>
      </c>
      <c r="D26" s="79">
        <v>1</v>
      </c>
      <c r="E26" s="81">
        <f t="shared" si="1"/>
        <v>44.73</v>
      </c>
    </row>
    <row r="27" spans="1:5" x14ac:dyDescent="0.25">
      <c r="A27" s="77" t="s">
        <v>11</v>
      </c>
      <c r="B27" s="26" t="s">
        <v>61</v>
      </c>
      <c r="C27" s="85">
        <v>12.91</v>
      </c>
      <c r="D27" s="86">
        <v>1</v>
      </c>
      <c r="E27" s="81">
        <f t="shared" si="1"/>
        <v>12.91</v>
      </c>
    </row>
    <row r="28" spans="1:5" x14ac:dyDescent="0.25">
      <c r="A28" s="77" t="s">
        <v>11</v>
      </c>
      <c r="B28" s="110" t="s">
        <v>50</v>
      </c>
      <c r="C28" s="85">
        <v>31.35</v>
      </c>
      <c r="D28" s="86">
        <v>1</v>
      </c>
      <c r="E28" s="81">
        <f t="shared" si="1"/>
        <v>31.35</v>
      </c>
    </row>
    <row r="29" spans="1:5" x14ac:dyDescent="0.25">
      <c r="A29" s="77" t="s">
        <v>11</v>
      </c>
      <c r="B29" s="110" t="s">
        <v>62</v>
      </c>
      <c r="C29" s="85">
        <v>2.2599999999999998</v>
      </c>
      <c r="D29" s="86">
        <v>1</v>
      </c>
      <c r="E29" s="81">
        <f t="shared" si="1"/>
        <v>2.2599999999999998</v>
      </c>
    </row>
    <row r="30" spans="1:5" x14ac:dyDescent="0.25">
      <c r="A30" s="77" t="s">
        <v>11</v>
      </c>
      <c r="B30" s="110" t="s">
        <v>63</v>
      </c>
      <c r="C30" s="85">
        <v>2.2799999999999998</v>
      </c>
      <c r="D30" s="86">
        <v>1</v>
      </c>
      <c r="E30" s="81">
        <f t="shared" si="1"/>
        <v>2.2799999999999998</v>
      </c>
    </row>
    <row r="31" spans="1:5" x14ac:dyDescent="0.25">
      <c r="A31" s="77" t="s">
        <v>11</v>
      </c>
      <c r="B31" s="110" t="s">
        <v>64</v>
      </c>
      <c r="C31" s="85">
        <v>3.91</v>
      </c>
      <c r="D31" s="86">
        <v>1</v>
      </c>
      <c r="E31" s="81">
        <f t="shared" si="1"/>
        <v>3.91</v>
      </c>
    </row>
    <row r="32" spans="1:5" x14ac:dyDescent="0.25">
      <c r="A32" s="77" t="s">
        <v>11</v>
      </c>
      <c r="B32" s="110" t="s">
        <v>65</v>
      </c>
      <c r="C32" s="85">
        <v>4.95</v>
      </c>
      <c r="D32" s="86">
        <v>1</v>
      </c>
      <c r="E32" s="81">
        <f t="shared" si="1"/>
        <v>4.95</v>
      </c>
    </row>
    <row r="33" spans="1:5" x14ac:dyDescent="0.25">
      <c r="A33" s="77" t="s">
        <v>11</v>
      </c>
      <c r="B33" s="110" t="s">
        <v>66</v>
      </c>
      <c r="C33" s="67">
        <v>18.059999999999999</v>
      </c>
      <c r="D33" s="86">
        <v>1</v>
      </c>
      <c r="E33" s="81">
        <f t="shared" si="1"/>
        <v>18.059999999999999</v>
      </c>
    </row>
    <row r="34" spans="1:5" x14ac:dyDescent="0.25">
      <c r="A34" s="77" t="s">
        <v>11</v>
      </c>
      <c r="B34" s="110" t="s">
        <v>67</v>
      </c>
      <c r="C34" s="87">
        <v>18.79</v>
      </c>
      <c r="D34" s="86">
        <v>1</v>
      </c>
      <c r="E34" s="81">
        <f t="shared" si="1"/>
        <v>18.79</v>
      </c>
    </row>
    <row r="35" spans="1:5" x14ac:dyDescent="0.25">
      <c r="A35" s="84" t="s">
        <v>11</v>
      </c>
      <c r="B35" s="110" t="s">
        <v>68</v>
      </c>
      <c r="C35" s="49">
        <v>49.4</v>
      </c>
      <c r="D35" s="86">
        <v>1</v>
      </c>
      <c r="E35" s="81">
        <f t="shared" si="1"/>
        <v>49.4</v>
      </c>
    </row>
    <row r="36" spans="1:5" x14ac:dyDescent="0.25">
      <c r="A36" s="109"/>
      <c r="B36" s="66"/>
      <c r="C36" s="107"/>
      <c r="D36" s="55"/>
      <c r="E36" s="108"/>
    </row>
    <row r="37" spans="1:5" ht="16.5" customHeight="1" x14ac:dyDescent="0.25">
      <c r="A37" s="5">
        <v>2</v>
      </c>
      <c r="B37" s="5" t="s">
        <v>69</v>
      </c>
      <c r="C37" s="8"/>
      <c r="D37" s="8"/>
      <c r="E37" s="8">
        <f>SUM(E15:E35)</f>
        <v>328.68999999999994</v>
      </c>
    </row>
    <row r="38" spans="1:5" ht="16.5" customHeight="1" x14ac:dyDescent="0.25">
      <c r="A38" s="10"/>
      <c r="B38" s="10"/>
      <c r="C38" s="42"/>
      <c r="D38" s="42"/>
      <c r="E38" s="42"/>
    </row>
    <row r="39" spans="1:5" ht="16.5" customHeight="1" x14ac:dyDescent="0.25">
      <c r="A39" s="64">
        <v>3</v>
      </c>
      <c r="B39" s="4" t="s">
        <v>70</v>
      </c>
      <c r="C39" s="7"/>
      <c r="D39" s="7"/>
      <c r="E39" s="7"/>
    </row>
    <row r="40" spans="1:5" ht="16.5" customHeight="1" x14ac:dyDescent="0.25">
      <c r="A40" s="65" t="s">
        <v>12</v>
      </c>
      <c r="B40" s="25" t="s">
        <v>49</v>
      </c>
      <c r="C40" s="72">
        <v>7.22</v>
      </c>
      <c r="D40" s="73">
        <v>1</v>
      </c>
      <c r="E40" s="72">
        <f t="shared" ref="E40:E57" si="2">C40*D40</f>
        <v>7.22</v>
      </c>
    </row>
    <row r="41" spans="1:5" ht="16.5" customHeight="1" x14ac:dyDescent="0.25">
      <c r="A41" s="65" t="s">
        <v>13</v>
      </c>
      <c r="B41" s="25" t="s">
        <v>46</v>
      </c>
      <c r="C41" s="72">
        <v>16.7</v>
      </c>
      <c r="D41" s="73">
        <v>1</v>
      </c>
      <c r="E41" s="72">
        <f t="shared" si="2"/>
        <v>16.7</v>
      </c>
    </row>
    <row r="42" spans="1:5" ht="16.5" customHeight="1" x14ac:dyDescent="0.25">
      <c r="A42" s="65" t="s">
        <v>14</v>
      </c>
      <c r="B42" s="25" t="s">
        <v>71</v>
      </c>
      <c r="C42" s="85">
        <v>35.61</v>
      </c>
      <c r="D42" s="86">
        <v>1</v>
      </c>
      <c r="E42" s="85">
        <f t="shared" si="2"/>
        <v>35.61</v>
      </c>
    </row>
    <row r="43" spans="1:5" ht="16.5" customHeight="1" x14ac:dyDescent="0.25">
      <c r="A43" s="65" t="s">
        <v>15</v>
      </c>
      <c r="B43" s="25" t="s">
        <v>72</v>
      </c>
      <c r="C43" s="72">
        <v>60.4</v>
      </c>
      <c r="D43" s="86">
        <v>1</v>
      </c>
      <c r="E43" s="72">
        <f t="shared" si="2"/>
        <v>60.4</v>
      </c>
    </row>
    <row r="44" spans="1:5" ht="16.5" customHeight="1" x14ac:dyDescent="0.25">
      <c r="A44" s="65" t="s">
        <v>17</v>
      </c>
      <c r="B44" s="95" t="s">
        <v>73</v>
      </c>
      <c r="C44" s="72">
        <v>23.94</v>
      </c>
      <c r="D44" s="86">
        <v>1</v>
      </c>
      <c r="E44" s="72">
        <f t="shared" si="2"/>
        <v>23.94</v>
      </c>
    </row>
    <row r="45" spans="1:5" ht="16.5" customHeight="1" x14ac:dyDescent="0.25">
      <c r="A45" s="65" t="s">
        <v>76</v>
      </c>
      <c r="B45" s="25" t="s">
        <v>74</v>
      </c>
      <c r="C45" s="74">
        <v>29.89</v>
      </c>
      <c r="D45" s="86">
        <v>1</v>
      </c>
      <c r="E45" s="72">
        <f t="shared" si="2"/>
        <v>29.89</v>
      </c>
    </row>
    <row r="46" spans="1:5" ht="16.5" customHeight="1" x14ac:dyDescent="0.25">
      <c r="A46" s="65" t="s">
        <v>77</v>
      </c>
      <c r="B46" s="110" t="s">
        <v>75</v>
      </c>
      <c r="C46" s="49">
        <v>29.57</v>
      </c>
      <c r="D46" s="86">
        <v>1</v>
      </c>
      <c r="E46" s="85">
        <f t="shared" si="2"/>
        <v>29.57</v>
      </c>
    </row>
    <row r="47" spans="1:5" ht="16.5" customHeight="1" x14ac:dyDescent="0.25">
      <c r="A47" s="65" t="s">
        <v>78</v>
      </c>
      <c r="B47" s="110" t="s">
        <v>50</v>
      </c>
      <c r="C47" s="67">
        <v>31.35</v>
      </c>
      <c r="D47" s="86">
        <v>1</v>
      </c>
      <c r="E47" s="85">
        <f t="shared" si="2"/>
        <v>31.35</v>
      </c>
    </row>
    <row r="48" spans="1:5" ht="16.5" customHeight="1" x14ac:dyDescent="0.25">
      <c r="A48" s="65" t="s">
        <v>79</v>
      </c>
      <c r="B48" s="110" t="s">
        <v>85</v>
      </c>
      <c r="C48" s="80">
        <v>2.2599999999999998</v>
      </c>
      <c r="D48" s="86">
        <v>1</v>
      </c>
      <c r="E48" s="85">
        <f t="shared" si="2"/>
        <v>2.2599999999999998</v>
      </c>
    </row>
    <row r="49" spans="1:5" ht="16.5" customHeight="1" x14ac:dyDescent="0.25">
      <c r="A49" s="65" t="s">
        <v>80</v>
      </c>
      <c r="B49" s="110" t="s">
        <v>55</v>
      </c>
      <c r="C49" s="80">
        <v>3.91</v>
      </c>
      <c r="D49" s="86">
        <v>1</v>
      </c>
      <c r="E49" s="85">
        <f t="shared" si="2"/>
        <v>3.91</v>
      </c>
    </row>
    <row r="50" spans="1:5" ht="16.5" customHeight="1" x14ac:dyDescent="0.25">
      <c r="A50" s="65" t="s">
        <v>81</v>
      </c>
      <c r="B50" s="110" t="s">
        <v>83</v>
      </c>
      <c r="C50" s="80">
        <v>6.88</v>
      </c>
      <c r="D50" s="86">
        <v>1</v>
      </c>
      <c r="E50" s="85">
        <f t="shared" si="2"/>
        <v>6.88</v>
      </c>
    </row>
    <row r="51" spans="1:5" ht="16.5" customHeight="1" x14ac:dyDescent="0.25">
      <c r="A51" s="96" t="s">
        <v>82</v>
      </c>
      <c r="B51" s="110" t="s">
        <v>84</v>
      </c>
      <c r="C51" s="80">
        <v>1.65</v>
      </c>
      <c r="D51" s="86">
        <v>1</v>
      </c>
      <c r="E51" s="85">
        <f t="shared" si="2"/>
        <v>1.65</v>
      </c>
    </row>
    <row r="52" spans="1:5" ht="16.5" customHeight="1" x14ac:dyDescent="0.25">
      <c r="A52" s="96" t="s">
        <v>87</v>
      </c>
      <c r="B52" s="110" t="s">
        <v>54</v>
      </c>
      <c r="C52" s="80">
        <v>2.2799999999999998</v>
      </c>
      <c r="D52" s="86">
        <v>1</v>
      </c>
      <c r="E52" s="85">
        <f t="shared" si="2"/>
        <v>2.2799999999999998</v>
      </c>
    </row>
    <row r="53" spans="1:5" ht="16.5" customHeight="1" x14ac:dyDescent="0.25">
      <c r="A53" s="96" t="s">
        <v>88</v>
      </c>
      <c r="B53" s="110" t="s">
        <v>86</v>
      </c>
      <c r="C53" s="80">
        <v>2.0099999999999998</v>
      </c>
      <c r="D53" s="86">
        <v>1</v>
      </c>
      <c r="E53" s="85">
        <f t="shared" si="2"/>
        <v>2.0099999999999998</v>
      </c>
    </row>
    <row r="54" spans="1:5" ht="16.5" customHeight="1" x14ac:dyDescent="0.25">
      <c r="A54" s="96" t="s">
        <v>90</v>
      </c>
      <c r="B54" s="110" t="s">
        <v>89</v>
      </c>
      <c r="C54" s="80">
        <v>7.94</v>
      </c>
      <c r="D54" s="86">
        <v>1</v>
      </c>
      <c r="E54" s="85">
        <f t="shared" si="2"/>
        <v>7.94</v>
      </c>
    </row>
    <row r="55" spans="1:5" ht="16.5" customHeight="1" x14ac:dyDescent="0.25">
      <c r="A55" s="96" t="s">
        <v>92</v>
      </c>
      <c r="B55" s="110" t="s">
        <v>91</v>
      </c>
      <c r="C55" s="80">
        <v>18.48</v>
      </c>
      <c r="D55" s="86">
        <v>1</v>
      </c>
      <c r="E55" s="85">
        <f t="shared" si="2"/>
        <v>18.48</v>
      </c>
    </row>
    <row r="56" spans="1:5" ht="16.5" customHeight="1" x14ac:dyDescent="0.25">
      <c r="A56" s="96" t="s">
        <v>93</v>
      </c>
      <c r="B56" s="110" t="s">
        <v>91</v>
      </c>
      <c r="C56" s="80">
        <v>14.93</v>
      </c>
      <c r="D56" s="86">
        <v>1</v>
      </c>
      <c r="E56" s="85">
        <f t="shared" si="2"/>
        <v>14.93</v>
      </c>
    </row>
    <row r="57" spans="1:5" ht="16.5" customHeight="1" x14ac:dyDescent="0.25">
      <c r="A57" s="96" t="s">
        <v>94</v>
      </c>
      <c r="B57" s="110" t="s">
        <v>91</v>
      </c>
      <c r="C57" s="80">
        <v>26.53</v>
      </c>
      <c r="D57" s="86">
        <v>1</v>
      </c>
      <c r="E57" s="85">
        <f t="shared" si="2"/>
        <v>26.53</v>
      </c>
    </row>
    <row r="58" spans="1:5" x14ac:dyDescent="0.25">
      <c r="A58" s="111"/>
      <c r="B58" s="97"/>
      <c r="C58" s="98"/>
    </row>
    <row r="59" spans="1:5" ht="15.75" x14ac:dyDescent="0.25">
      <c r="A59" s="5">
        <v>3</v>
      </c>
      <c r="B59" s="5" t="s">
        <v>95</v>
      </c>
      <c r="C59" s="8"/>
      <c r="D59" s="8"/>
      <c r="E59" s="8">
        <f>SUM(E40:E58)</f>
        <v>321.54999999999995</v>
      </c>
    </row>
    <row r="60" spans="1:5" x14ac:dyDescent="0.25">
      <c r="B60" s="99"/>
      <c r="C60" s="100"/>
    </row>
    <row r="61" spans="1:5" ht="20.100000000000001" customHeight="1" x14ac:dyDescent="0.25">
      <c r="A61" s="64">
        <v>4</v>
      </c>
      <c r="B61" s="4" t="s">
        <v>96</v>
      </c>
      <c r="C61" s="7"/>
      <c r="D61" s="7"/>
      <c r="E61" s="7"/>
    </row>
    <row r="62" spans="1:5" x14ac:dyDescent="0.25">
      <c r="A62" s="56"/>
      <c r="B62" s="19"/>
      <c r="C62" s="18"/>
      <c r="D62" s="69"/>
      <c r="E62" s="69"/>
    </row>
    <row r="63" spans="1:5" x14ac:dyDescent="0.25">
      <c r="A63" s="65" t="s">
        <v>18</v>
      </c>
      <c r="B63" s="25" t="s">
        <v>49</v>
      </c>
      <c r="C63" s="46">
        <v>7.22</v>
      </c>
      <c r="D63" s="51">
        <v>1</v>
      </c>
      <c r="E63" s="50">
        <f>C63*D63</f>
        <v>7.22</v>
      </c>
    </row>
    <row r="64" spans="1:5" x14ac:dyDescent="0.25">
      <c r="A64" s="13" t="s">
        <v>19</v>
      </c>
      <c r="B64" s="25" t="s">
        <v>46</v>
      </c>
      <c r="C64" s="11">
        <v>16.7</v>
      </c>
      <c r="D64" s="16">
        <v>1</v>
      </c>
      <c r="E64" s="11">
        <f t="shared" ref="E64:E70" si="3">C64*D64</f>
        <v>16.7</v>
      </c>
    </row>
    <row r="65" spans="1:5" x14ac:dyDescent="0.25">
      <c r="A65" s="77" t="s">
        <v>24</v>
      </c>
      <c r="B65" s="101" t="s">
        <v>97</v>
      </c>
      <c r="C65" s="102">
        <v>28.26</v>
      </c>
      <c r="D65" s="79">
        <v>1</v>
      </c>
      <c r="E65" s="78">
        <f>C65*D65</f>
        <v>28.26</v>
      </c>
    </row>
    <row r="66" spans="1:5" x14ac:dyDescent="0.25">
      <c r="A66" s="77" t="s">
        <v>20</v>
      </c>
      <c r="B66" s="25" t="s">
        <v>85</v>
      </c>
      <c r="C66" s="78">
        <v>3.88</v>
      </c>
      <c r="D66" s="79">
        <v>1</v>
      </c>
      <c r="E66" s="78">
        <f t="shared" si="3"/>
        <v>3.88</v>
      </c>
    </row>
    <row r="67" spans="1:5" x14ac:dyDescent="0.25">
      <c r="A67" s="13" t="s">
        <v>16</v>
      </c>
      <c r="B67" s="25" t="s">
        <v>98</v>
      </c>
      <c r="C67" s="11">
        <v>20.47</v>
      </c>
      <c r="D67" s="16">
        <v>1</v>
      </c>
      <c r="E67" s="11">
        <f t="shared" si="3"/>
        <v>20.47</v>
      </c>
    </row>
    <row r="68" spans="1:5" x14ac:dyDescent="0.25">
      <c r="A68" s="13" t="s">
        <v>21</v>
      </c>
      <c r="B68" s="25" t="s">
        <v>99</v>
      </c>
      <c r="C68" s="11">
        <v>15.03</v>
      </c>
      <c r="D68" s="16">
        <v>1</v>
      </c>
      <c r="E68" s="11">
        <f t="shared" si="3"/>
        <v>15.03</v>
      </c>
    </row>
    <row r="69" spans="1:5" x14ac:dyDescent="0.25">
      <c r="A69" s="31" t="s">
        <v>22</v>
      </c>
      <c r="B69" s="27" t="s">
        <v>100</v>
      </c>
      <c r="C69" s="33">
        <v>23.64</v>
      </c>
      <c r="D69" s="34">
        <v>1</v>
      </c>
      <c r="E69" s="33">
        <f t="shared" si="3"/>
        <v>23.64</v>
      </c>
    </row>
    <row r="70" spans="1:5" x14ac:dyDescent="0.25">
      <c r="A70" s="35" t="s">
        <v>23</v>
      </c>
      <c r="B70" s="24" t="s">
        <v>100</v>
      </c>
      <c r="C70" s="33">
        <v>23.55</v>
      </c>
      <c r="D70" s="32">
        <v>2</v>
      </c>
      <c r="E70" s="33">
        <f t="shared" si="3"/>
        <v>47.1</v>
      </c>
    </row>
    <row r="71" spans="1:5" x14ac:dyDescent="0.25">
      <c r="A71" s="40" t="s">
        <v>25</v>
      </c>
      <c r="B71" s="24" t="s">
        <v>101</v>
      </c>
      <c r="C71" s="38">
        <v>35.42</v>
      </c>
      <c r="D71" s="39">
        <v>1</v>
      </c>
      <c r="E71" s="38">
        <f>C71*D71</f>
        <v>35.42</v>
      </c>
    </row>
    <row r="72" spans="1:5" x14ac:dyDescent="0.25">
      <c r="A72" s="77" t="s">
        <v>26</v>
      </c>
      <c r="B72" s="24" t="s">
        <v>102</v>
      </c>
      <c r="C72" s="38">
        <v>42.02</v>
      </c>
      <c r="D72" s="39">
        <v>1</v>
      </c>
      <c r="E72" s="38">
        <f>C72*D72</f>
        <v>42.02</v>
      </c>
    </row>
    <row r="73" spans="1:5" x14ac:dyDescent="0.25">
      <c r="A73" s="45" t="s">
        <v>27</v>
      </c>
      <c r="B73" s="24" t="s">
        <v>85</v>
      </c>
      <c r="C73" s="46">
        <v>1.34</v>
      </c>
      <c r="D73" s="47">
        <v>1</v>
      </c>
      <c r="E73" s="46">
        <f>C73*D73</f>
        <v>1.34</v>
      </c>
    </row>
    <row r="74" spans="1:5" x14ac:dyDescent="0.25">
      <c r="A74" s="13" t="s">
        <v>28</v>
      </c>
      <c r="B74" s="25" t="s">
        <v>103</v>
      </c>
      <c r="C74" s="11">
        <v>3.91</v>
      </c>
      <c r="D74" s="16">
        <v>1</v>
      </c>
      <c r="E74" s="11">
        <f>C74*D74</f>
        <v>3.91</v>
      </c>
    </row>
    <row r="75" spans="1:5" x14ac:dyDescent="0.25">
      <c r="A75" s="13" t="s">
        <v>29</v>
      </c>
      <c r="B75" s="36" t="s">
        <v>54</v>
      </c>
      <c r="C75" s="11">
        <v>3.47</v>
      </c>
      <c r="D75" s="16">
        <v>1</v>
      </c>
      <c r="E75" s="11">
        <f t="shared" ref="E75:E78" si="4">C75*D75</f>
        <v>3.47</v>
      </c>
    </row>
    <row r="76" spans="1:5" x14ac:dyDescent="0.25">
      <c r="A76" s="13" t="s">
        <v>30</v>
      </c>
      <c r="B76" s="20" t="s">
        <v>104</v>
      </c>
      <c r="C76" s="48">
        <v>10</v>
      </c>
      <c r="D76" s="70">
        <v>1</v>
      </c>
      <c r="E76" s="48">
        <f t="shared" si="4"/>
        <v>10</v>
      </c>
    </row>
    <row r="77" spans="1:5" x14ac:dyDescent="0.25">
      <c r="A77" s="13" t="s">
        <v>31</v>
      </c>
      <c r="B77" s="20" t="s">
        <v>105</v>
      </c>
      <c r="C77" s="11">
        <v>18.91</v>
      </c>
      <c r="D77" s="16">
        <v>1</v>
      </c>
      <c r="E77" s="11">
        <f t="shared" si="4"/>
        <v>18.91</v>
      </c>
    </row>
    <row r="78" spans="1:5" x14ac:dyDescent="0.25">
      <c r="A78" s="88" t="s">
        <v>32</v>
      </c>
      <c r="B78" s="89" t="s">
        <v>100</v>
      </c>
      <c r="C78" s="90">
        <v>11.11</v>
      </c>
      <c r="D78" s="79">
        <v>4</v>
      </c>
      <c r="E78" s="78">
        <f t="shared" si="4"/>
        <v>44.44</v>
      </c>
    </row>
    <row r="79" spans="1:5" x14ac:dyDescent="0.25">
      <c r="A79" s="56"/>
      <c r="B79" s="17"/>
      <c r="C79" s="18"/>
      <c r="D79" s="3"/>
      <c r="E79" s="3"/>
    </row>
    <row r="80" spans="1:5" ht="15.75" customHeight="1" x14ac:dyDescent="0.25">
      <c r="A80" s="5">
        <v>4</v>
      </c>
      <c r="B80" s="5" t="s">
        <v>106</v>
      </c>
      <c r="C80" s="8"/>
      <c r="D80" s="8"/>
      <c r="E80" s="8">
        <f>SUM(E63:E78)</f>
        <v>321.81000000000006</v>
      </c>
    </row>
    <row r="81" spans="1:6" x14ac:dyDescent="0.25">
      <c r="A81" s="63"/>
      <c r="B81" s="28"/>
      <c r="C81" s="41"/>
      <c r="D81" s="55"/>
      <c r="E81" s="41"/>
    </row>
    <row r="82" spans="1:6" ht="15.75" x14ac:dyDescent="0.25">
      <c r="A82" s="64">
        <v>5</v>
      </c>
      <c r="B82" s="4" t="s">
        <v>107</v>
      </c>
      <c r="C82" s="7"/>
      <c r="D82" s="7"/>
      <c r="E82" s="7"/>
    </row>
    <row r="83" spans="1:6" x14ac:dyDescent="0.25">
      <c r="A83" s="45" t="s">
        <v>33</v>
      </c>
      <c r="B83" s="20" t="s">
        <v>108</v>
      </c>
      <c r="C83" s="48">
        <v>7.22</v>
      </c>
      <c r="D83" s="47">
        <v>1</v>
      </c>
      <c r="E83" s="46">
        <f>C83*D83</f>
        <v>7.22</v>
      </c>
    </row>
    <row r="84" spans="1:6" x14ac:dyDescent="0.25">
      <c r="A84" s="44" t="s">
        <v>34</v>
      </c>
      <c r="B84" s="21" t="s">
        <v>46</v>
      </c>
      <c r="C84" s="48">
        <v>16.7</v>
      </c>
      <c r="D84" s="47">
        <v>1</v>
      </c>
      <c r="E84" s="46">
        <f>C84*D84</f>
        <v>16.7</v>
      </c>
    </row>
    <row r="85" spans="1:6" x14ac:dyDescent="0.25">
      <c r="A85" s="44" t="s">
        <v>35</v>
      </c>
      <c r="B85" s="22" t="s">
        <v>109</v>
      </c>
      <c r="C85" s="46">
        <v>71.849999999999994</v>
      </c>
      <c r="D85" s="47">
        <v>1</v>
      </c>
      <c r="E85" s="46">
        <f t="shared" ref="E85:E87" si="5">C85*D85</f>
        <v>71.849999999999994</v>
      </c>
    </row>
    <row r="86" spans="1:6" x14ac:dyDescent="0.25">
      <c r="A86" s="37" t="s">
        <v>36</v>
      </c>
      <c r="B86" s="21" t="s">
        <v>109</v>
      </c>
      <c r="C86" s="38">
        <v>72.61</v>
      </c>
      <c r="D86" s="39">
        <v>1</v>
      </c>
      <c r="E86" s="38">
        <f t="shared" si="5"/>
        <v>72.61</v>
      </c>
    </row>
    <row r="87" spans="1:6" x14ac:dyDescent="0.25">
      <c r="A87" s="77" t="s">
        <v>37</v>
      </c>
      <c r="B87" s="20" t="s">
        <v>109</v>
      </c>
      <c r="C87" s="78">
        <v>35.42</v>
      </c>
      <c r="D87" s="79">
        <v>1</v>
      </c>
      <c r="E87" s="80">
        <f t="shared" si="5"/>
        <v>35.42</v>
      </c>
      <c r="F87" s="114"/>
    </row>
    <row r="88" spans="1:6" x14ac:dyDescent="0.25">
      <c r="A88" s="88" t="s">
        <v>38</v>
      </c>
      <c r="B88" s="23" t="s">
        <v>50</v>
      </c>
      <c r="C88" s="74">
        <v>42.02</v>
      </c>
      <c r="D88" s="71">
        <v>1</v>
      </c>
      <c r="E88" s="72">
        <f>C88*D88</f>
        <v>42.02</v>
      </c>
    </row>
    <row r="89" spans="1:6" x14ac:dyDescent="0.25">
      <c r="A89" s="76" t="s">
        <v>39</v>
      </c>
      <c r="B89" s="23" t="s">
        <v>85</v>
      </c>
      <c r="C89" s="92">
        <v>1.34</v>
      </c>
      <c r="D89" s="73">
        <v>1</v>
      </c>
      <c r="E89" s="92">
        <f t="shared" ref="E89:E93" si="6">C89*D89</f>
        <v>1.34</v>
      </c>
      <c r="F89" s="114"/>
    </row>
    <row r="90" spans="1:6" x14ac:dyDescent="0.25">
      <c r="A90" s="91" t="s">
        <v>40</v>
      </c>
      <c r="B90" s="23" t="s">
        <v>55</v>
      </c>
      <c r="C90" s="72">
        <v>3.91</v>
      </c>
      <c r="D90" s="75">
        <v>1</v>
      </c>
      <c r="E90" s="93">
        <f t="shared" si="6"/>
        <v>3.91</v>
      </c>
      <c r="F90" s="114" t="s">
        <v>114</v>
      </c>
    </row>
    <row r="91" spans="1:6" x14ac:dyDescent="0.25">
      <c r="A91" s="91" t="s">
        <v>40</v>
      </c>
      <c r="B91" s="23" t="s">
        <v>54</v>
      </c>
      <c r="C91" s="92">
        <v>3.47</v>
      </c>
      <c r="D91" s="86">
        <v>1</v>
      </c>
      <c r="E91" s="93">
        <f t="shared" si="6"/>
        <v>3.47</v>
      </c>
      <c r="F91" s="114"/>
    </row>
    <row r="92" spans="1:6" x14ac:dyDescent="0.25">
      <c r="A92" s="91" t="s">
        <v>112</v>
      </c>
      <c r="B92" s="20" t="s">
        <v>110</v>
      </c>
      <c r="C92" s="92">
        <v>33.78</v>
      </c>
      <c r="D92" s="79">
        <v>1</v>
      </c>
      <c r="E92" s="93">
        <f t="shared" si="6"/>
        <v>33.78</v>
      </c>
      <c r="F92" s="114"/>
    </row>
    <row r="93" spans="1:6" x14ac:dyDescent="0.25">
      <c r="A93" s="91" t="s">
        <v>113</v>
      </c>
      <c r="B93" s="20" t="s">
        <v>111</v>
      </c>
      <c r="C93" s="112">
        <v>45.88</v>
      </c>
      <c r="D93" s="113">
        <v>1</v>
      </c>
      <c r="E93" s="85">
        <f t="shared" si="6"/>
        <v>45.88</v>
      </c>
    </row>
    <row r="94" spans="1:6" x14ac:dyDescent="0.25">
      <c r="A94" s="82"/>
      <c r="B94" s="28"/>
      <c r="C94" s="87"/>
      <c r="D94" s="83"/>
      <c r="E94" s="87"/>
    </row>
    <row r="95" spans="1:6" ht="15.75" customHeight="1" x14ac:dyDescent="0.25">
      <c r="A95" s="5">
        <v>5</v>
      </c>
      <c r="B95" s="5" t="s">
        <v>115</v>
      </c>
      <c r="C95" s="8"/>
      <c r="D95" s="8"/>
      <c r="E95" s="8">
        <f>SUM(E83:E93)</f>
        <v>334.20000000000005</v>
      </c>
    </row>
    <row r="96" spans="1:6" s="43" customFormat="1" ht="24.75" customHeight="1" x14ac:dyDescent="0.25">
      <c r="A96" s="10"/>
      <c r="B96" s="10"/>
      <c r="C96" s="42"/>
      <c r="D96" s="42"/>
      <c r="E96" s="42"/>
    </row>
    <row r="97" spans="1:5" ht="16.5" thickBot="1" x14ac:dyDescent="0.3">
      <c r="A97" s="10"/>
      <c r="B97" s="10"/>
      <c r="C97" s="42"/>
      <c r="D97" s="42"/>
      <c r="E97" s="42"/>
    </row>
    <row r="98" spans="1:5" ht="19.5" thickBot="1" x14ac:dyDescent="0.3">
      <c r="B98" s="103" t="s">
        <v>4</v>
      </c>
      <c r="C98" s="104"/>
      <c r="D98" s="105"/>
      <c r="E98" s="9">
        <f>E12+E37+E59+E80+E95</f>
        <v>1378.25</v>
      </c>
    </row>
  </sheetData>
  <mergeCells count="2">
    <mergeCell ref="B1:D1"/>
    <mergeCell ref="B98:D98"/>
  </mergeCells>
  <phoneticPr fontId="11" type="noConversion"/>
  <pageMargins left="0.7" right="0.7" top="0.75" bottom="0.75" header="0.3" footer="0.3"/>
  <pageSetup paperSize="9" scale="76" fitToHeight="0" orientation="landscape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07C3D4-890A-40EE-9CE5-2517DABCAA34}">
  <sheetPr>
    <pageSetUpPr fitToPage="1"/>
  </sheetPr>
  <dimension ref="A1:F11"/>
  <sheetViews>
    <sheetView zoomScale="130" zoomScaleNormal="130" workbookViewId="0">
      <selection activeCell="B14" sqref="B14"/>
    </sheetView>
  </sheetViews>
  <sheetFormatPr defaultColWidth="8.85546875" defaultRowHeight="15" x14ac:dyDescent="0.25"/>
  <cols>
    <col min="1" max="1" width="10.42578125" bestFit="1" customWidth="1"/>
    <col min="2" max="2" width="69.42578125" style="2" customWidth="1"/>
    <col min="3" max="3" width="16.42578125" style="6" bestFit="1" customWidth="1"/>
    <col min="5" max="5" width="14.140625" bestFit="1" customWidth="1"/>
  </cols>
  <sheetData>
    <row r="1" spans="1:6" s="59" customFormat="1" ht="21.75" thickBot="1" x14ac:dyDescent="0.4">
      <c r="A1" s="57"/>
      <c r="B1" s="106" t="s">
        <v>41</v>
      </c>
      <c r="C1" s="106"/>
      <c r="D1" s="106"/>
      <c r="E1" s="58"/>
    </row>
    <row r="3" spans="1:6" s="52" customFormat="1" ht="21" x14ac:dyDescent="0.35">
      <c r="A3" s="60" t="s">
        <v>0</v>
      </c>
      <c r="B3" s="53" t="s">
        <v>116</v>
      </c>
      <c r="C3" s="54"/>
    </row>
    <row r="4" spans="1:6" ht="19.5" customHeight="1" x14ac:dyDescent="0.25">
      <c r="A4" s="2"/>
      <c r="B4" s="10"/>
      <c r="C4" s="61"/>
      <c r="D4" s="62"/>
      <c r="E4" s="62"/>
    </row>
    <row r="5" spans="1:6" ht="27.75" customHeight="1" x14ac:dyDescent="0.25">
      <c r="A5" s="2"/>
      <c r="B5" s="116" t="s">
        <v>118</v>
      </c>
      <c r="C5" s="61"/>
      <c r="D5" s="62"/>
      <c r="E5" s="62" t="s">
        <v>3</v>
      </c>
    </row>
    <row r="6" spans="1:6" ht="20.100000000000001" customHeight="1" x14ac:dyDescent="0.25">
      <c r="A6" s="115">
        <v>1</v>
      </c>
      <c r="B6" s="118" t="s">
        <v>42</v>
      </c>
      <c r="C6" s="125"/>
      <c r="D6" s="119"/>
      <c r="E6" s="119">
        <v>100.12</v>
      </c>
    </row>
    <row r="7" spans="1:6" ht="20.100000000000001" customHeight="1" x14ac:dyDescent="0.25">
      <c r="A7" s="115">
        <v>2</v>
      </c>
      <c r="B7" s="118" t="s">
        <v>48</v>
      </c>
      <c r="C7" s="124"/>
      <c r="D7" s="94"/>
      <c r="E7" s="121">
        <v>405.83</v>
      </c>
    </row>
    <row r="8" spans="1:6" ht="16.5" customHeight="1" x14ac:dyDescent="0.25">
      <c r="A8" s="115">
        <v>3</v>
      </c>
      <c r="B8" s="118" t="s">
        <v>70</v>
      </c>
      <c r="C8" s="124"/>
      <c r="D8" s="94"/>
      <c r="E8" s="121">
        <v>404.55</v>
      </c>
      <c r="F8" s="114"/>
    </row>
    <row r="9" spans="1:6" ht="20.100000000000001" customHeight="1" x14ac:dyDescent="0.25">
      <c r="A9" s="115">
        <v>4</v>
      </c>
      <c r="B9" s="118" t="s">
        <v>96</v>
      </c>
      <c r="C9" s="124"/>
      <c r="D9" s="94"/>
      <c r="E9" s="122">
        <v>404.55</v>
      </c>
      <c r="F9" s="114"/>
    </row>
    <row r="10" spans="1:6" ht="16.5" thickBot="1" x14ac:dyDescent="0.3">
      <c r="A10" s="115">
        <v>5</v>
      </c>
      <c r="B10" s="117" t="s">
        <v>107</v>
      </c>
      <c r="C10" s="123"/>
      <c r="D10" s="94"/>
      <c r="E10" s="120">
        <v>404.55</v>
      </c>
      <c r="F10" s="114"/>
    </row>
    <row r="11" spans="1:6" ht="19.5" thickBot="1" x14ac:dyDescent="0.3">
      <c r="B11" s="103" t="s">
        <v>117</v>
      </c>
      <c r="C11" s="104"/>
      <c r="D11" s="105"/>
      <c r="E11" s="9">
        <f>SUM(E6:E10)</f>
        <v>1719.6</v>
      </c>
    </row>
  </sheetData>
  <mergeCells count="2">
    <mergeCell ref="B1:D1"/>
    <mergeCell ref="B11:D11"/>
  </mergeCells>
  <pageMargins left="0.7" right="0.7" top="0.75" bottom="0.75" header="0.3" footer="0.3"/>
  <pageSetup paperSize="9" scale="76" fitToHeight="0" orientation="landscape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ISKAZ POVRŠINA neto</vt:lpstr>
      <vt:lpstr>ISKAZ POVRŠINA bruto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</dc:creator>
  <cp:lastModifiedBy>S</cp:lastModifiedBy>
  <cp:lastPrinted>2022-03-21T11:17:22Z</cp:lastPrinted>
  <dcterms:created xsi:type="dcterms:W3CDTF">2021-12-09T10:40:29Z</dcterms:created>
  <dcterms:modified xsi:type="dcterms:W3CDTF">2022-03-31T12:58:43Z</dcterms:modified>
</cp:coreProperties>
</file>