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415" windowHeight="1338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List1!$A$1:$N$157</definedName>
  </definedNames>
  <calcPr calcId="145621"/>
</workbook>
</file>

<file path=xl/calcChain.xml><?xml version="1.0" encoding="utf-8"?>
<calcChain xmlns="http://schemas.openxmlformats.org/spreadsheetml/2006/main">
  <c r="G125" i="1" l="1"/>
  <c r="F125" i="1"/>
  <c r="G111" i="1"/>
  <c r="F111" i="1"/>
  <c r="G122" i="1"/>
  <c r="F122" i="1"/>
  <c r="G116" i="1"/>
  <c r="F116" i="1"/>
  <c r="G47" i="1"/>
  <c r="F47" i="1"/>
  <c r="G63" i="1" l="1"/>
  <c r="G20" i="1"/>
  <c r="F20" i="1"/>
  <c r="F11" i="1"/>
  <c r="G11" i="1"/>
  <c r="G70" i="1"/>
  <c r="G66" i="1"/>
  <c r="F66" i="1"/>
  <c r="F63" i="1"/>
  <c r="G75" i="1"/>
  <c r="F75" i="1"/>
</calcChain>
</file>

<file path=xl/sharedStrings.xml><?xml version="1.0" encoding="utf-8"?>
<sst xmlns="http://schemas.openxmlformats.org/spreadsheetml/2006/main" count="719" uniqueCount="504">
  <si>
    <t>KLINIČKI BOLNIČKI CENTAR SESTRE MILOSRDNICE
Zagreb, Vinogradska cesta 29</t>
  </si>
  <si>
    <t>SLUŽBA NABAVE</t>
  </si>
  <si>
    <t>REGISTAR UGOVORA 2013.</t>
  </si>
  <si>
    <t>EVIDENC. BR. NABAVE</t>
  </si>
  <si>
    <t>Predmet ugovora</t>
  </si>
  <si>
    <t>Iznos sklopljenog ugovora/okvirnog sporazuma (s PDV-om)</t>
  </si>
  <si>
    <t>Br. Objave</t>
  </si>
  <si>
    <t>Ukupna vrijednost sklopljenog ugovora/okvirnog sporazuma  (s PDV-om)</t>
  </si>
  <si>
    <t>Datum početka isporuke robe, pružanja usluge ili izvođenja radova</t>
  </si>
  <si>
    <t>Konačni datum  isporuke robe, pružanja usluge ili izvođenja radova</t>
  </si>
  <si>
    <t>Konačni iznos koji je naručitelj isplatio temeljem ugovora o j.n. te obrazloženje ukoliko je taj iznos veći od ugovorenog</t>
  </si>
  <si>
    <t>Plaćanje</t>
  </si>
  <si>
    <t>Ugovor 
sklopljen</t>
  </si>
  <si>
    <t>Izabrani 
izvođač</t>
  </si>
  <si>
    <t>Broj 
ugovora</t>
  </si>
  <si>
    <t>VII. grupa - Oxford University Press</t>
  </si>
  <si>
    <t>VI. Grupa - BMJ Publishing Group</t>
  </si>
  <si>
    <t>V. grupa - Karger</t>
  </si>
  <si>
    <t>IV. grupa - American Roentgen Ray Society</t>
  </si>
  <si>
    <t>III. grupa - Springer</t>
  </si>
  <si>
    <t>II. grupa - Elsevier</t>
  </si>
  <si>
    <t>I. grupa - John Wiley &amp; Sons Inc</t>
  </si>
  <si>
    <t>VIII. grupa - American Association of  Neurological Surgeons</t>
  </si>
  <si>
    <t>IX. grupa -The Massachusetts Medical Society</t>
  </si>
  <si>
    <t>X. grupa - SAGE Publications</t>
  </si>
  <si>
    <t>XI. grupa - Journal of Bone and Joint Surgery, The /American Office Needham, MA, USA</t>
  </si>
  <si>
    <t>XII. Grupa - Georg Thieme Verlag KG</t>
  </si>
  <si>
    <t>XIII. grupa - The University of Chicago Press/Infection Control and Hospital Epidemiology</t>
  </si>
  <si>
    <t xml:space="preserve">18.12.2012 br.objave
 2012/S 002-0091991
</t>
  </si>
  <si>
    <t>roba</t>
  </si>
  <si>
    <t>Algoritam d.o.o.</t>
  </si>
  <si>
    <t>11.02.2013.</t>
  </si>
  <si>
    <t>60D</t>
  </si>
  <si>
    <t>Nabava stručnih
 časopisa za 2013. veza EV.broj 159/2012</t>
  </si>
  <si>
    <t>N-13/2013</t>
  </si>
  <si>
    <t>5/2013</t>
  </si>
  <si>
    <t>4/2013</t>
  </si>
  <si>
    <t>Usluga izrade projektne dokumentacije objedinjenog hitnog bolničkog prijema</t>
  </si>
  <si>
    <t>usluga</t>
  </si>
  <si>
    <t>6/2013</t>
  </si>
  <si>
    <t>Nabava medicinske oopreme za Kliniku za tumore</t>
  </si>
  <si>
    <t>I. grupa  HD laparoskopsko-endoskopski stup - HDTV sa gama detektorom</t>
  </si>
  <si>
    <t xml:space="preserve">II. grupa Sustav za verifikaciju planova -  Matrica/polje za brzu i 
                     točnu verifikaciju  intenzitetno  moduliranog radioterapijskog  
                    snopa (IMRT)
    </t>
  </si>
  <si>
    <t>III. grupa EKG uređaj</t>
  </si>
  <si>
    <t>7/2013</t>
  </si>
  <si>
    <t>Održavanje i instalacija centralnog,
 med.plinova i bravarije</t>
  </si>
  <si>
    <t>radovi</t>
  </si>
  <si>
    <t xml:space="preserve">12.02.2013
br.objave
 2013/S 002-0012182
</t>
  </si>
  <si>
    <t>8/2013</t>
  </si>
  <si>
    <t>Neinvazivni respirator za 
nedonoščad</t>
  </si>
  <si>
    <r>
      <rPr>
        <sz val="9"/>
        <rFont val="Times New Roman"/>
        <family val="1"/>
        <charset val="238"/>
      </rPr>
      <t>12.02.2013
br.objave
 2013/S 002-0012318</t>
    </r>
    <r>
      <rPr>
        <sz val="10"/>
        <rFont val="Arial"/>
        <family val="2"/>
        <charset val="238"/>
      </rPr>
      <t xml:space="preserve">
</t>
    </r>
  </si>
  <si>
    <t>9/2013</t>
  </si>
  <si>
    <t>Obrada i zbrinjavanje otpada za
 potrebe Kliničkog bolničkog centra Sestre milosrdnice</t>
  </si>
  <si>
    <t xml:space="preserve">04.03.2013
br.objave 2013/S 002-0019539 
</t>
  </si>
  <si>
    <t>Bagatelna nabava</t>
  </si>
  <si>
    <t>12mj</t>
  </si>
  <si>
    <t>1/2013</t>
  </si>
  <si>
    <t>2/2013</t>
  </si>
  <si>
    <t>3/2013</t>
  </si>
  <si>
    <t>Inzulinske pumpe</t>
  </si>
  <si>
    <t>I. grupa Inzulinske pumpe za uvođenje terapije</t>
  </si>
  <si>
    <t>II. Grupa Inzulinske pumpe za nastavno liječenje</t>
  </si>
  <si>
    <t>11.01.2013.
br.objave 2013/S 002-0002000</t>
  </si>
  <si>
    <t>Oktal Pharma d.o.o.</t>
  </si>
  <si>
    <t>07.03.2013.</t>
  </si>
  <si>
    <t>N-20/2013</t>
  </si>
  <si>
    <t>Kirurški konci</t>
  </si>
  <si>
    <t>I. grupa Kirurški konci - I. dio</t>
  </si>
  <si>
    <t>II. grupa Kirurški konci - II. dio</t>
  </si>
  <si>
    <t>III. grupa Kirurški konci - III. dio</t>
  </si>
  <si>
    <t>07.01.2013. 2013/S 002-0000849</t>
  </si>
  <si>
    <t>Medika d.d.</t>
  </si>
  <si>
    <t>Sanyko d.d.</t>
  </si>
  <si>
    <t>B.Braun d.o.o.</t>
  </si>
  <si>
    <t xml:space="preserve"> Nabava uređaja Bronchofiberscope za potrebe KBCSM</t>
  </si>
  <si>
    <t>I. grupa Bronhoskop za Kliniku za traumatologiju</t>
  </si>
  <si>
    <t>III. Grupa Bronhoskop za Pulmološki odjel</t>
  </si>
  <si>
    <t>29.01.2013. 2013/S 002-0007070</t>
  </si>
  <si>
    <t>Arhingtrade d.o.o.</t>
  </si>
  <si>
    <t>Medial d.o.o.</t>
  </si>
  <si>
    <t>RTG cijev na uređaju Siemens MULTIXTOP</t>
  </si>
  <si>
    <t>12/2013</t>
  </si>
  <si>
    <t>Siemens d.d.</t>
  </si>
  <si>
    <t>13/2013</t>
  </si>
  <si>
    <t>Pružanje usluga preventivne dezinfekcije, 
dezinsekcije i deratizacije, te čišćenja kuhinjske ventilacije 
tehnologijom suhog leda s odmašćivanjem i dezinfekcijom
 za potrebe Kliničkog bolničkog centra Sestre milosrdnice</t>
  </si>
  <si>
    <t>14/2013</t>
  </si>
  <si>
    <t>Dobava i ugradnja nove laserske CO2 cijevi (cijev sa CO2 punjenjem)
 za potrebe Klinike za Tumore Kliničkog bolničkog 
centra Sestre milosrdnice</t>
  </si>
  <si>
    <t>15/2013</t>
  </si>
  <si>
    <t>Pogrebne usluge</t>
  </si>
  <si>
    <t>08.02.2013.</t>
  </si>
  <si>
    <t>Pismohrana Servis d.o.o.</t>
  </si>
  <si>
    <t>N-42/2013</t>
  </si>
  <si>
    <t>15.2.2013.</t>
  </si>
  <si>
    <t>16/2013</t>
  </si>
  <si>
    <t xml:space="preserve">Izrada Elaborata o stanju spremišta i stanju arhivskog i registraturnog gradiva  </t>
  </si>
  <si>
    <t>18/2013</t>
  </si>
  <si>
    <t>RTG cijev na uređaju Siemens Somatom Sensation</t>
  </si>
  <si>
    <t>Ugradbeni i potrošni materijal za traumatologiju -
 endoproteza kuka i endoproteza koljena za potrebe KBCSM</t>
  </si>
  <si>
    <t>20/2013</t>
  </si>
  <si>
    <t xml:space="preserve">Kemikalije za magistralne pripravke i ljekarnička ambalaža za potrebe KBCSM </t>
  </si>
  <si>
    <t>21/2013</t>
  </si>
  <si>
    <t>I. grupa Kemikalije za izradu magistralnih pripravaka</t>
  </si>
  <si>
    <t>II. grupa Kemikalije za izradu magistralnih pripravaka i reagensi za endokrinološki laboratorij</t>
  </si>
  <si>
    <t>IV. grupa Gotovi magistralni  pripravci</t>
  </si>
  <si>
    <t xml:space="preserve">V. grupa Formaldehid puferirani  </t>
  </si>
  <si>
    <t>VI. grupa Lakozapaljive i korozivne kemikalije</t>
  </si>
  <si>
    <t>22/2013</t>
  </si>
  <si>
    <t>Etilni alkohol</t>
  </si>
  <si>
    <t>I. grupa Etilni alkohol</t>
  </si>
  <si>
    <t xml:space="preserve">II. grupa Etilni alkohol apsolutni, gr acs iso </t>
  </si>
  <si>
    <t>N-39/2013</t>
  </si>
  <si>
    <t>N-40/2013</t>
  </si>
  <si>
    <t>N-41/2013</t>
  </si>
  <si>
    <t xml:space="preserve">Dijagnostički materijal za potrebe biokemijskog
 laboratorija </t>
  </si>
  <si>
    <t>26/2013</t>
  </si>
  <si>
    <t>I. grupa Reagensi za analizator Kodak Ektachem DT II (suha kemija) i Turbox  (analizatori u vlasništvu bolnice)</t>
  </si>
  <si>
    <t xml:space="preserve">III. grupa Reagensi za serumsku i likvorsku imunodijagnostiku </t>
  </si>
  <si>
    <t>V. grupa Reagensi za koagulacijske pretrage za analizator Ca 1500 i BCT-Siemens (analizatori u vlasništvu bolnice)</t>
  </si>
  <si>
    <t>IX. grupa Reagensi za biokemijski analizator Dimension Xpand (Siemens) (analizator u vlasništvu bolnice)</t>
  </si>
  <si>
    <t>X. grupa Reagensi za pankreatičnu elastazu u stolici</t>
  </si>
  <si>
    <t>XI. grupa Reagensi za biokemijske pretrage s automatiziranom predanalitikom i   pripadajućim analizatorima</t>
  </si>
  <si>
    <t>Usluga razvoja,projektiranja i implementacije programskog rješenja - Registar Melanoma s uključenim dvogodišnjim održavanjem programskog rješenja</t>
  </si>
  <si>
    <t>27/2013</t>
  </si>
  <si>
    <t>CONTINUUM d.o.o.</t>
  </si>
  <si>
    <t xml:space="preserve">22.04.2013.br. objave 2013/S 002-0036933 
 </t>
  </si>
  <si>
    <t>N-47/2013</t>
  </si>
  <si>
    <t>08.04.2013.</t>
  </si>
  <si>
    <t>I.  grupa  Tumorska endoproteza</t>
  </si>
  <si>
    <t>III. grupa Totalna endoproteza koljena</t>
  </si>
  <si>
    <t xml:space="preserve">IV. grupa Totalna i parcijalna endoproteza kuka   </t>
  </si>
  <si>
    <t>I. grupa   Minimalno invanzivne endoproteze</t>
  </si>
  <si>
    <t xml:space="preserve">20.05.2013. br.objave 2013/S 
002-0045924 </t>
  </si>
  <si>
    <t xml:space="preserve">15.05.2013.
 br.objave 2013/S 002-0044165 </t>
  </si>
  <si>
    <t xml:space="preserve">29.4.2013
br.objave 2013/S 015-0039334 </t>
  </si>
  <si>
    <t>N-49/2013</t>
  </si>
  <si>
    <t>06.05.2013.</t>
  </si>
  <si>
    <t>I.grupa Prijevoz pokojnika</t>
  </si>
  <si>
    <t>II.grupa Prijevoz anatomskog otpada</t>
  </si>
  <si>
    <t>17.05.2013.</t>
  </si>
  <si>
    <t>N-51/2013</t>
  </si>
  <si>
    <t>Hilus d.o.o.</t>
  </si>
  <si>
    <t>08.05.2013.</t>
  </si>
  <si>
    <t>Ekotours d.o.o.</t>
  </si>
  <si>
    <t>N-50/2013</t>
  </si>
  <si>
    <t>12.04.2013
br. objave2013/S 002-0034211</t>
  </si>
  <si>
    <t>br.objave 2013/S 015-0043115 
13.05.2013.</t>
  </si>
  <si>
    <t>br.objave 2013/S 002-0024438
18.03.2013</t>
  </si>
  <si>
    <t>br.objave 2013/S 015-0028994 
28.3.2013</t>
  </si>
  <si>
    <t>03.04.2013.</t>
  </si>
  <si>
    <t>N-37/2013</t>
  </si>
  <si>
    <t>15.04.2013.</t>
  </si>
  <si>
    <t>N-45/2013</t>
  </si>
  <si>
    <t>BOKUN
vodoinstalaterski i
limarski obrt,vl.Robert Bokun</t>
  </si>
  <si>
    <t>N-48/2013</t>
  </si>
  <si>
    <t>N-38/2013</t>
  </si>
  <si>
    <t>22.04.2013.</t>
  </si>
  <si>
    <t>H.K.O. d.o.o.</t>
  </si>
  <si>
    <t>Medic d.o.o.</t>
  </si>
  <si>
    <t>II. grupa Bronhoskop za Kliniku za ORL</t>
  </si>
  <si>
    <r>
      <t xml:space="preserve">IV. Grupa Bronhoskop za Zavod za hitnu internu medicinu Klinike za unutarnje bolesti 
</t>
    </r>
    <r>
      <rPr>
        <sz val="9"/>
        <color rgb="FFFF0000"/>
        <rFont val="Times New Roman"/>
        <family val="1"/>
        <charset val="238"/>
      </rPr>
      <t>NAPOMENA: 77.000,00 sa PDV-om SREDSTVA KLINIKE</t>
    </r>
  </si>
  <si>
    <t>N-43/2013</t>
  </si>
  <si>
    <t>N-44/2013</t>
  </si>
  <si>
    <t>26.04.2013.</t>
  </si>
  <si>
    <t>28/2013</t>
  </si>
  <si>
    <t xml:space="preserve">Pranje rublja u Klinici za tumore i 
Klinici za traumu KBCSM </t>
  </si>
  <si>
    <t xml:space="preserve">14.5.2013
br.objave 2013/S 002-0043765 </t>
  </si>
  <si>
    <r>
      <rPr>
        <b/>
        <sz val="10"/>
        <rFont val="Times New Roman"/>
        <family val="1"/>
        <charset val="238"/>
      </rPr>
      <t>Zajednica     ponuditelja</t>
    </r>
    <r>
      <rPr>
        <sz val="10"/>
        <rFont val="Times New Roman"/>
        <family val="1"/>
        <charset val="238"/>
      </rPr>
      <t xml:space="preserve">:
1. POKOP d.o.o.  
2. Autoprijevoznički obrt, proizvodnja, usluge i trgovina vl. Mato Đurić 
3. Obrt za pogrebne usluge vl. Branko Paurović
</t>
    </r>
  </si>
  <si>
    <t>N-56/2013</t>
  </si>
  <si>
    <t>04.06.2013.</t>
  </si>
  <si>
    <t>I. grupa: Skupljanje, prijevoz, privremeno skladištenje i obrada infektivnog  otpada</t>
  </si>
  <si>
    <t xml:space="preserve">II. grupa: Skupljanje, prijevoz, privremeno skladištenje i zbrinjavanje ostalih vrsta opasnog i neopasnog medicinskog otpada                                                                                                                        </t>
  </si>
  <si>
    <t xml:space="preserve">III. grupa: Skupljanje, prijevoz, privremeno skladištenje i zbrinjavanje ostalih vrsta opasnog i neopasnog otpada </t>
  </si>
  <si>
    <t xml:space="preserve">IV. grupa: Mast iz separatora       </t>
  </si>
  <si>
    <t>V. grupa: Ambalaža</t>
  </si>
  <si>
    <t>9.375.00</t>
  </si>
  <si>
    <t xml:space="preserve">Remondis Medison 
d.o.o. </t>
  </si>
  <si>
    <t xml:space="preserve">Kemis-Termoclean 
d.o.o. </t>
  </si>
  <si>
    <t xml:space="preserve">C.I.A.K. d.o.o. </t>
  </si>
  <si>
    <t xml:space="preserve">Potrošni materijal Tehničke službe </t>
  </si>
  <si>
    <t>17/2012</t>
  </si>
  <si>
    <t>37/2012</t>
  </si>
  <si>
    <t>N-16/2013</t>
  </si>
  <si>
    <t xml:space="preserve">Nadogradnja PACS/RIS sustava </t>
  </si>
  <si>
    <t>06.07.2012br. objave 2012/S 002-0038038</t>
  </si>
  <si>
    <t>19.02.2013.</t>
  </si>
  <si>
    <t>Vams Tec d.o.o.</t>
  </si>
  <si>
    <t>23.11.2012 br.objave 2012/S 002-0083491</t>
  </si>
  <si>
    <t>Smith commerce d.o.o.</t>
  </si>
  <si>
    <t>N-11/2013</t>
  </si>
  <si>
    <t>45/2012</t>
  </si>
  <si>
    <t>Sanitetski potrošni i zavojni materijal</t>
  </si>
  <si>
    <t>I. grupa Kateteri i setovi za sukciju, silikonska crijeva za aspiraciju,drenaža lateks, esmarh trake za drenažu lateks i potrošni materijal</t>
  </si>
  <si>
    <t>IV. grupa Razni saniteski i zavojni materijal – 2. dio</t>
  </si>
  <si>
    <t>VI. grupa Gipsani zavoji i podložna sintetska vata</t>
  </si>
  <si>
    <t>VIII. grupa Vata, staničevina,
 komprese pamučne, gaza nesterilna, komprese sterilne i trbušne, setovi i mrežice</t>
  </si>
  <si>
    <t>III. grupa Kirurške oštrice</t>
  </si>
  <si>
    <t>V. grupa Flasteri</t>
  </si>
  <si>
    <t>IX. grupa Vatiranci, tupferi i zavoji</t>
  </si>
  <si>
    <t>VII. grupa Brzovezujući gipsani zavoji</t>
  </si>
  <si>
    <t>22.08.2012 br.objave 2012/S 002-0052897</t>
  </si>
  <si>
    <t xml:space="preserve">MEDICINA – PROMET 
d.o.o. </t>
  </si>
  <si>
    <t xml:space="preserve">MEDIKA d.d. </t>
  </si>
  <si>
    <t xml:space="preserve">B. BRAUN ADRIA
 d.o.o. </t>
  </si>
  <si>
    <t xml:space="preserve">MEDICAL INTERTRADE
 d.o.o. </t>
  </si>
  <si>
    <t xml:space="preserve">LOHMANN &amp; RAUSCHER
 d.o.o. </t>
  </si>
  <si>
    <t>N-05/2013</t>
  </si>
  <si>
    <t>N-06/2013</t>
  </si>
  <si>
    <t>N-02/2013</t>
  </si>
  <si>
    <t>N-03/2013</t>
  </si>
  <si>
    <t>N-04/2013</t>
  </si>
  <si>
    <t>4.589.946,75</t>
  </si>
  <si>
    <t>598.708,41</t>
  </si>
  <si>
    <t>123.138,25</t>
  </si>
  <si>
    <t>07.01.2013.</t>
  </si>
  <si>
    <t>242.554,38</t>
  </si>
  <si>
    <t>118.482,50</t>
  </si>
  <si>
    <t>487.905,90</t>
  </si>
  <si>
    <t>I. grupa Reagensi za imunokemijski analizator Elecsys 2010, za biokemijski analizator COBAS c311 i urinski analizator Miditron (analizatori u vlasništvu bolnice)</t>
  </si>
  <si>
    <t>III. grupa Reagensi za hematološki analizator Beckman Coulter HMx  (analizator u vlasništvu bolnice)</t>
  </si>
  <si>
    <t>IV. grupa Reagensi za aparate GEM Premier 3000 za određivanje acidobazične ravnoteže (analizatori u vlasništvu bolnice)</t>
  </si>
  <si>
    <t xml:space="preserve">VI. grupa Reagensi za imunodijagnostiku </t>
  </si>
  <si>
    <t>IX. grupa Reagensi za elektroforetske tehnike za aparat HYDRASYS – HYRYS2 (analizator u vlasništvu bolnice)</t>
  </si>
  <si>
    <t>X. grupa Reagensi za hematološke analizatore s optičkom metodom diferenciranja stanica</t>
  </si>
  <si>
    <t>XII. grupa Reagensi za porfirine i kontrolni uzorci s više koncentracijskih razina</t>
  </si>
  <si>
    <t>XIII. grupa Test za otkrivanje krvi u stolici</t>
  </si>
  <si>
    <t>XVI. grupa Reagensi za molekularnu dijagnostiku - specifični kitovi za aparat Light Cycler (analizator u vlasništvu bolnice)</t>
  </si>
  <si>
    <t xml:space="preserve">XVIII. grupa Testovi za otkrivanje sredstava ovisnosti </t>
  </si>
  <si>
    <t>XIX. grupa Reagensi za analizator Nycocard Reader II (analizator u vlasništvu bolnice)</t>
  </si>
  <si>
    <t>XXI. grupa Reagensi za aparat RAPIDLAB 348 (Siemens) (analizator u vlasništvu bolnice)</t>
  </si>
  <si>
    <t>XXII. grupa Reagensi za aparat Sysmex XT-1800i (analizator u vlasništvu bolnice)</t>
  </si>
  <si>
    <t>XXIII. grupa Reagensi i kontrole primjenjivi za otvorene kanale na aparatu DIMENSION XPAND (analizator u vlasništvu bolnice)</t>
  </si>
  <si>
    <t>XXIV. grupa Reagensi za analizator MINI VIDAS (analizator u vlasništvu bolnice)</t>
  </si>
  <si>
    <t>XXV. grupa Reagensi za analizator ARCHITECT c4000 i reagensi za tumorske biljege i hormone u istovrsnom sustavu (analizator u vlasništvu bolnice)</t>
  </si>
  <si>
    <t>XXVII. grupa Reagensi za POCT aparate za određivanje acidobazične ravnoteže i mjerenje derivata hemoglobina</t>
  </si>
  <si>
    <t xml:space="preserve">Dijagnostički materijal za potrebe biokemijskog laboratorija </t>
  </si>
  <si>
    <t>46/2012</t>
  </si>
  <si>
    <t>13.09.2012.</t>
  </si>
  <si>
    <t>N-23/2013</t>
  </si>
  <si>
    <t>N-24/2013</t>
  </si>
  <si>
    <t>N-25/2013</t>
  </si>
  <si>
    <t>N-26/2013</t>
  </si>
  <si>
    <t>N-27/2013</t>
  </si>
  <si>
    <t>N-28/2013</t>
  </si>
  <si>
    <t>N-29/2013</t>
  </si>
  <si>
    <t>N-30/2013</t>
  </si>
  <si>
    <t>N-31/2013</t>
  </si>
  <si>
    <t>N-32/2013</t>
  </si>
  <si>
    <t>N-33/2013</t>
  </si>
  <si>
    <t>N-34/2013</t>
  </si>
  <si>
    <t>5.3.2013.</t>
  </si>
  <si>
    <t xml:space="preserve">BECKMAN &amp; COULTER 
d.o.o. </t>
  </si>
  <si>
    <t xml:space="preserve">NOVO ANALITICA 
d.o.o. </t>
  </si>
  <si>
    <t>LKB HRVATSKA 
d.o.o.</t>
  </si>
  <si>
    <t xml:space="preserve">POLOPLUS d.o.o. </t>
  </si>
  <si>
    <t>PHOENIX FARMACIJA
 d.o.o.</t>
  </si>
  <si>
    <t>BIOMAX d.o.o.</t>
  </si>
  <si>
    <t xml:space="preserve">BIOGNOST d.o.o. </t>
  </si>
  <si>
    <t xml:space="preserve">MEDICAL INTERTRADE 
d.o.o. </t>
  </si>
  <si>
    <t xml:space="preserve">MEDI-LAB d.o.o. </t>
  </si>
  <si>
    <t>MES d.o.o.</t>
  </si>
  <si>
    <t>DIJAGNOSTIKA 
d.o.o.</t>
  </si>
  <si>
    <t xml:space="preserve">A &amp; B d.o.o. </t>
  </si>
  <si>
    <t>Remont dizala</t>
  </si>
  <si>
    <t>63/2012</t>
  </si>
  <si>
    <t>Thyssenkrupp Dizala
d.o.o.</t>
  </si>
  <si>
    <t>N-07/2013</t>
  </si>
  <si>
    <t>08.01.2013.</t>
  </si>
  <si>
    <t>br.objave 2012/S 002-0065354
28.09.2012</t>
  </si>
  <si>
    <t>73/2012</t>
  </si>
  <si>
    <t>2012/S 002-0092443
19.12.2012</t>
  </si>
  <si>
    <t>18.02.2013.</t>
  </si>
  <si>
    <t>Natpisne pločice i folije</t>
  </si>
  <si>
    <t>Biromat d.o.o.</t>
  </si>
  <si>
    <t>N-15/2013</t>
  </si>
  <si>
    <t>86/2012</t>
  </si>
  <si>
    <t xml:space="preserve">Građevinsko - obrtnički radovi za potrebe KBSM </t>
  </si>
  <si>
    <t>br.objave 2012/S 002-0076156
01.10.2012</t>
  </si>
  <si>
    <t>Graditelj Svratišta 
d.o.o.</t>
  </si>
  <si>
    <t>N-18/2013</t>
  </si>
  <si>
    <t>27.03.2013.</t>
  </si>
  <si>
    <t>88/2012</t>
  </si>
  <si>
    <t>26.02.2013.</t>
  </si>
  <si>
    <t>br.objave 2012/S 002-0092057
18.12.2012</t>
  </si>
  <si>
    <t>Staklarski radovi</t>
  </si>
  <si>
    <t>N-17/2013</t>
  </si>
  <si>
    <t>91/2012</t>
  </si>
  <si>
    <t xml:space="preserve">
Usluga godišnjeg održavanja automatike za upravljanje toplinskim i klima stanicama</t>
  </si>
  <si>
    <t>N-22/2013</t>
  </si>
  <si>
    <t>br.objave 2012/S 002-0092310
18.12.2012</t>
  </si>
  <si>
    <t>IP-EL, Izrada i popravak
 električnih uređaja</t>
  </si>
  <si>
    <t>92/2012</t>
  </si>
  <si>
    <t>N-10/2013</t>
  </si>
  <si>
    <t xml:space="preserve">Održavanje bolničkih kreveta </t>
  </si>
  <si>
    <t>Panon Trade d.o.o.</t>
  </si>
  <si>
    <t>br.objave 2012/S 002-0086594
30.11.2012</t>
  </si>
  <si>
    <t>29.01.2013.</t>
  </si>
  <si>
    <t>Usluga godišnjeg održavanja vakuum pumpi za centralnu opskrbu vakuumom</t>
  </si>
  <si>
    <t>N-46/2013</t>
  </si>
  <si>
    <t>94/2012</t>
  </si>
  <si>
    <t>br.objave 2012/S 002-0092768
19.12.2012</t>
  </si>
  <si>
    <t xml:space="preserve">DRÄGER MEDICAL 
CROATIA d.o.o. </t>
  </si>
  <si>
    <t>24.04.2013.</t>
  </si>
  <si>
    <t>Usluga godišnjeg održavanja gama kamera na Klinici za onkologiju i nuklearnu medicinu</t>
  </si>
  <si>
    <t>96/2012</t>
  </si>
  <si>
    <t>N-21/2013</t>
  </si>
  <si>
    <t>br.objave 2012/S 002-0085658
29.11.2012</t>
  </si>
  <si>
    <t xml:space="preserve">Servis i montaža medicinskih instrumenata Majda Gangl-Lejko </t>
  </si>
  <si>
    <t>br.objave 2012/S 002-0092201
18.12.2012</t>
  </si>
  <si>
    <t>N-14/2013</t>
  </si>
  <si>
    <t>Specijalni medicinski papir</t>
  </si>
  <si>
    <t>99/2012</t>
  </si>
  <si>
    <t>Elektroničar d.o.o.</t>
  </si>
  <si>
    <t>N-08/2013</t>
  </si>
  <si>
    <t>124/2012</t>
  </si>
  <si>
    <t>Održavanje sterilizatora, dezinfektora, strojeva za pranje i blatexa</t>
  </si>
  <si>
    <t>09.01.2013.</t>
  </si>
  <si>
    <t>Gleninvest d.o.o.</t>
  </si>
  <si>
    <t>br.objave 2012/S 002-0082406
21.11.2012.</t>
  </si>
  <si>
    <t>150/2012</t>
  </si>
  <si>
    <t>Zaštita od zračenja</t>
  </si>
  <si>
    <t>Zaštita od zračenja I. dio</t>
  </si>
  <si>
    <t>br.objave 2012/s 002-0091820
17.12.2012</t>
  </si>
  <si>
    <t>ZAJEDNICA PONUDITELJA: INSTITUT ZA MEDICINSKA ISTRAŽIVANJA
 I MEDICINU RADA iz Zagreba, Ksaverska cesta 2, 
OIB 30285469659  i EKOTEH DOZIMETRIJA d.o.o. iz Zagreba,
 Vladimira Ruždjaka 21, OIB 44716804217</t>
  </si>
  <si>
    <t>N-35/2013
N-36/2013</t>
  </si>
  <si>
    <t>N-72/2013</t>
  </si>
  <si>
    <t>N-73/2013</t>
  </si>
  <si>
    <t>108/2012</t>
  </si>
  <si>
    <t>Netkani i jednokratni sterilni materijali</t>
  </si>
  <si>
    <t>I. grupa Proizvodi od netkanog materijala za odjele i poliklinike – nesterilni</t>
  </si>
  <si>
    <t>II. grupa Proizvodi od netkanog materijala za operacijske sale – sterilni</t>
  </si>
  <si>
    <t>III. grupa Ogrtači</t>
  </si>
  <si>
    <t>IV. grupa  Folije incizijske s jodoformom</t>
  </si>
  <si>
    <t>VI. grupa Otirači za pod ispred operacijskih sala</t>
  </si>
  <si>
    <t>VII. grupa Prekrivke i navlake</t>
  </si>
  <si>
    <t xml:space="preserve">VIII. grupa Kompleti za operacije, vertikalne izolacijske i visokoupijajuće prekrivke,
  te vreće za skupljanje tekućine i odlaganje instrumenata
</t>
  </si>
  <si>
    <t>IX.  grupa Navlake za instrumente – 1. dio</t>
  </si>
  <si>
    <t>X. grupa Navlake za instrumente – 2. dio</t>
  </si>
  <si>
    <t>XI. grupa Pregače polietilenske i vrećice za urin</t>
  </si>
  <si>
    <t>XII.  grupa  Prekrivke razne</t>
  </si>
  <si>
    <t xml:space="preserve">XIII.  grupa  Folije incizijske </t>
  </si>
  <si>
    <t xml:space="preserve">“MEDITEX“ </t>
  </si>
  <si>
    <t xml:space="preserve">LOHMAN RAUSCHER
 d.o.o. </t>
  </si>
  <si>
    <t xml:space="preserve">ROZI STEP d.o.o. </t>
  </si>
  <si>
    <t xml:space="preserve">MEDICINA TRGOVINA 
d.o.o. </t>
  </si>
  <si>
    <t>N-55/2013</t>
  </si>
  <si>
    <t>N-68/2013</t>
  </si>
  <si>
    <t>N-69/2013</t>
  </si>
  <si>
    <t>N-70/2013</t>
  </si>
  <si>
    <t>N-71/2013</t>
  </si>
  <si>
    <t>34/2013</t>
  </si>
  <si>
    <t xml:space="preserve">Godišnje održavanje medicinskih uređaja proizvođača Dräger Medical </t>
  </si>
  <si>
    <t xml:space="preserve">18.06.2013
br. objave 2013/S 002-0054604 
</t>
  </si>
  <si>
    <t>37/2013</t>
  </si>
  <si>
    <t>Aparat za intraoperacijsko neurofiziološko motrenje
 za Kliniku za neurokirurgiju KBCSM</t>
  </si>
  <si>
    <t xml:space="preserve">16.07.2013
br. objave 2013/S 002-0063364 
</t>
  </si>
  <si>
    <t>Oprema za audiologiju za potrebe centra za sluh i ravnotežu Klinike za otorinolaringologiju i kirurgiju glave i vrata KBCSM</t>
  </si>
  <si>
    <t>38/2013</t>
  </si>
  <si>
    <t xml:space="preserve">15.07.2013
br. objave 2013/S 002-0063037
</t>
  </si>
  <si>
    <t>40/2013</t>
  </si>
  <si>
    <t xml:space="preserve">Održavanje medicinske opreme Olympus </t>
  </si>
  <si>
    <t>06.08.2013.</t>
  </si>
  <si>
    <t>Medical Intertrade d.o.o.</t>
  </si>
  <si>
    <t>Biognost d.o.o.</t>
  </si>
  <si>
    <t>N-92/2013</t>
  </si>
  <si>
    <t>N-93/2013</t>
  </si>
  <si>
    <t>N-95/2013</t>
  </si>
  <si>
    <t>N-94/2013</t>
  </si>
  <si>
    <t>Medimon d.o.o.</t>
  </si>
  <si>
    <t>15D</t>
  </si>
  <si>
    <t>br.objave 2013/S 002-0054016
16.06.2013.</t>
  </si>
  <si>
    <t>42/2012</t>
  </si>
  <si>
    <t>Sitan inventar,potrošni materijal i ugradbeni dijelovi u informatici</t>
  </si>
  <si>
    <t>br.objave 2012/S 002-0047121
01.08.2012.</t>
  </si>
  <si>
    <t>Lost d.o.o.</t>
  </si>
  <si>
    <t>N-12/2013</t>
  </si>
  <si>
    <t>06.02.2013.</t>
  </si>
  <si>
    <t>br.objave 2012/S 002-0095199
28.12.2012.</t>
  </si>
  <si>
    <t>Zamjena RTG cijevi na uređaju za kateterizaciju 
za potrebe KBCSM</t>
  </si>
  <si>
    <t>42/2013</t>
  </si>
  <si>
    <t>Olympus</t>
  </si>
  <si>
    <t>717,68</t>
  </si>
  <si>
    <t>2.229,38</t>
  </si>
  <si>
    <t>09.09.2013.</t>
  </si>
  <si>
    <t>br. objave 2013/S 015-0086083 
16.10.2013</t>
  </si>
  <si>
    <t>60 D</t>
  </si>
  <si>
    <t>12 mjeseci</t>
  </si>
  <si>
    <t>N-160/2013</t>
  </si>
  <si>
    <t>Vrsta postupka JN</t>
  </si>
  <si>
    <t>Vrsta
roba/radovi/usluge</t>
  </si>
  <si>
    <t>br. objave 2013/S 015-0078594 
18.09.2013</t>
  </si>
  <si>
    <t>N-137/2013</t>
  </si>
  <si>
    <t>N-127/2013</t>
  </si>
  <si>
    <t>Inel – medicinska tehnika 
d.o.o.</t>
  </si>
  <si>
    <t>N-126/2013</t>
  </si>
  <si>
    <t>Otvoreni postupak JN</t>
  </si>
  <si>
    <r>
      <t>Dr</t>
    </r>
    <r>
      <rPr>
        <sz val="10"/>
        <rFont val="Calibri"/>
        <family val="2"/>
        <charset val="238"/>
      </rPr>
      <t>ä</t>
    </r>
    <r>
      <rPr>
        <sz val="10"/>
        <rFont val="Arial"/>
        <family val="2"/>
        <charset val="238"/>
      </rPr>
      <t>ger Medical Croatia d.o.o.</t>
    </r>
  </si>
  <si>
    <t>11.10.2013.</t>
  </si>
  <si>
    <t xml:space="preserve">12 mjeseci </t>
  </si>
  <si>
    <t>60 dana od dana potpisivanja ugovora</t>
  </si>
  <si>
    <t>24 h od dana zaprimanaj narudžbe</t>
  </si>
  <si>
    <t>120 D</t>
  </si>
  <si>
    <t>JOHNSON &amp;
 JOHNSON 
S.E. d.o.o.</t>
  </si>
  <si>
    <t>IV. Grupa Pretvornik za sustav ultrazvučnog rezača</t>
  </si>
  <si>
    <t>Bioelektronika d.o.o.</t>
  </si>
  <si>
    <t xml:space="preserve">br.objave 2013/S 002-0058217 
01.07.2013
</t>
  </si>
  <si>
    <t>N-145/2013</t>
  </si>
  <si>
    <t>N-146/2013</t>
  </si>
  <si>
    <t>N-147/2013</t>
  </si>
  <si>
    <t>N-123/2013</t>
  </si>
  <si>
    <t>20.08.2013.</t>
  </si>
  <si>
    <t>25.07.2013.</t>
  </si>
  <si>
    <t>24 h od dana zaprimanja narudžbe</t>
  </si>
  <si>
    <t>24 h od dana
 zaprimanja
  narudžbe</t>
  </si>
  <si>
    <t>N-124/2013</t>
  </si>
  <si>
    <t>N-125/2013</t>
  </si>
  <si>
    <t>10.10.2013.</t>
  </si>
  <si>
    <t>24 h od dana
 zaprimanja
 narudžbe</t>
  </si>
  <si>
    <t>N-154/2013</t>
  </si>
  <si>
    <t>Kemolab d.o.o.</t>
  </si>
  <si>
    <t>N-152/2013</t>
  </si>
  <si>
    <t>N-153/2013</t>
  </si>
  <si>
    <t>Phoenix Farmacija d.d.</t>
  </si>
  <si>
    <t>N-155/2013</t>
  </si>
  <si>
    <t>20.09.2013.</t>
  </si>
  <si>
    <t>20 D</t>
  </si>
  <si>
    <t>60 D od D potpisa
ugovora</t>
  </si>
  <si>
    <t>LEGEND:</t>
  </si>
  <si>
    <t xml:space="preserve">JOHNSON &amp; JOHNSON
 S.E. d.o.o. </t>
  </si>
  <si>
    <t>Hospitalija d.o.o.</t>
  </si>
  <si>
    <t>N-156/2013</t>
  </si>
  <si>
    <t>N-157/2013</t>
  </si>
  <si>
    <t>19.02.2014</t>
  </si>
  <si>
    <t>06.02.2014.</t>
  </si>
  <si>
    <t>07.01.2014.</t>
  </si>
  <si>
    <t>05.03.2014.</t>
  </si>
  <si>
    <t>08.02.2014.</t>
  </si>
  <si>
    <t>27.03.2014.</t>
  </si>
  <si>
    <t>26.02.2014.</t>
  </si>
  <si>
    <t>29.01.2014.</t>
  </si>
  <si>
    <t>24.04.2014.</t>
  </si>
  <si>
    <t>18.02.2014.</t>
  </si>
  <si>
    <t>09.01.2014.</t>
  </si>
  <si>
    <t>11.03.2014.</t>
  </si>
  <si>
    <t>Javna nabava</t>
  </si>
  <si>
    <t>Otvoreni 
postupak nabave</t>
  </si>
  <si>
    <t>Okvirni sporazum</t>
  </si>
  <si>
    <t>Pregovarački 
postupak nabave
bez prethodne obavijesti</t>
  </si>
  <si>
    <t>24.10.2013.</t>
  </si>
  <si>
    <t>04.11.2013.</t>
  </si>
  <si>
    <t>30.10.2013.</t>
  </si>
  <si>
    <t>24 h od h zaprimanja narudžbe</t>
  </si>
  <si>
    <t>N-173/2013</t>
  </si>
  <si>
    <t>20 dana od 
dana zaključenja
 Ugovora</t>
  </si>
  <si>
    <t>03.12.2013.</t>
  </si>
  <si>
    <t>76/2013</t>
  </si>
  <si>
    <t xml:space="preserve">Artis MP i premontaže uređaja Somatom Emotion Duo proizvođača Siemens d.d. za potrebe Kliničkog bolničkog centra Sestre milosrdnice                                     </t>
  </si>
  <si>
    <t>br.objave
2013/S 015-0099586
05.12.2013.</t>
  </si>
  <si>
    <t>N-174/2013</t>
  </si>
  <si>
    <t>11.12.2013.</t>
  </si>
  <si>
    <t>21.01.2014.</t>
  </si>
  <si>
    <t>104.987,06</t>
  </si>
  <si>
    <t>122.833,37</t>
  </si>
  <si>
    <t>93.931,53</t>
  </si>
  <si>
    <t>207.375,00</t>
  </si>
  <si>
    <t>18.071,62</t>
  </si>
  <si>
    <t>21.309,49</t>
  </si>
  <si>
    <t>26.638,25</t>
  </si>
  <si>
    <t>1.231,88</t>
  </si>
  <si>
    <t>349.927,92</t>
  </si>
  <si>
    <t>24.093,75</t>
  </si>
  <si>
    <t>123.625,40</t>
  </si>
  <si>
    <t>645.750,00</t>
  </si>
  <si>
    <t>236.957,19</t>
  </si>
  <si>
    <t>21.514,03</t>
  </si>
  <si>
    <t>31.526,23</t>
  </si>
  <si>
    <t>152.714,95</t>
  </si>
  <si>
    <t>21.326,58</t>
  </si>
  <si>
    <t>519.612,49</t>
  </si>
  <si>
    <t>3.869,48</t>
  </si>
  <si>
    <t>54.313,75</t>
  </si>
  <si>
    <t>33.350,00</t>
  </si>
  <si>
    <t>773,89</t>
  </si>
  <si>
    <t>2.431,25</t>
  </si>
  <si>
    <t>202.189,38</t>
  </si>
  <si>
    <t>16.842,50</t>
  </si>
  <si>
    <t>89.550,00</t>
  </si>
  <si>
    <t>72.337,77</t>
  </si>
  <si>
    <t>167.879,80</t>
  </si>
  <si>
    <t>61.825,00</t>
  </si>
  <si>
    <t>7.347,08</t>
  </si>
  <si>
    <t>68.333,32</t>
  </si>
  <si>
    <t>78.809,77</t>
  </si>
  <si>
    <t>br.objave 2013/S 002-0006245
25.01.2013</t>
  </si>
  <si>
    <t>NA ŽALBI</t>
  </si>
  <si>
    <t>PP JN bez prethodne obavijesti</t>
  </si>
  <si>
    <t>Žalbeni postupak</t>
  </si>
  <si>
    <r>
      <t xml:space="preserve">Konačni iznos koji </t>
    </r>
    <r>
      <rPr>
        <b/>
        <u/>
        <sz val="8"/>
        <rFont val="Calibri"/>
        <family val="2"/>
        <charset val="238"/>
        <scheme val="minor"/>
      </rPr>
      <t>Naručitelj
 treba platiti</t>
    </r>
    <r>
      <rPr>
        <b/>
        <sz val="8"/>
        <rFont val="Calibri"/>
        <family val="2"/>
        <charset val="238"/>
        <scheme val="minor"/>
      </rPr>
      <t xml:space="preserve"> temeljem ugovora
 o  j.n. </t>
    </r>
  </si>
  <si>
    <t>46/2013</t>
  </si>
  <si>
    <t>Potrošni materijal za elektrofiziologiju srca za potrebe Zavoda za kardiologiju Kliničkog bolničkog centra Sestre milosrdnice</t>
  </si>
  <si>
    <t>br.objave
2013/S 002-082128
01.10.2013.</t>
  </si>
  <si>
    <t>24 h od h 
primitka
narudžbenice</t>
  </si>
  <si>
    <t>Klinimed d.o.o.</t>
  </si>
  <si>
    <t>N-66/2014</t>
  </si>
  <si>
    <t>12 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</si>
</sst>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0"/>
      <name val="Times New Roman"/>
      <family val="1"/>
      <charset val="238"/>
    </font>
    <font>
      <sz val="9"/>
      <color theme="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8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CC00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5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0" fontId="4" fillId="0" borderId="0" xfId="0" applyNumberFormat="1" applyFont="1" applyFill="1"/>
    <xf numFmtId="0" fontId="0" fillId="0" borderId="3" xfId="0" applyBorder="1"/>
    <xf numFmtId="0" fontId="0" fillId="0" borderId="0" xfId="0" applyNumberFormat="1"/>
    <xf numFmtId="0" fontId="8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2" fillId="4" borderId="3" xfId="0" applyNumberFormat="1" applyFont="1" applyFill="1" applyBorder="1" applyAlignment="1">
      <alignment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3" fillId="4" borderId="3" xfId="0" applyNumberFormat="1" applyFont="1" applyFill="1" applyBorder="1" applyAlignment="1">
      <alignment vertical="center" wrapText="1"/>
    </xf>
    <xf numFmtId="0" fontId="14" fillId="4" borderId="3" xfId="0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8" fillId="4" borderId="3" xfId="0" applyNumberFormat="1" applyFont="1" applyFill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3" xfId="0" applyFont="1" applyBorder="1"/>
    <xf numFmtId="0" fontId="11" fillId="0" borderId="0" xfId="0" applyFont="1"/>
    <xf numFmtId="4" fontId="8" fillId="0" borderId="3" xfId="0" applyNumberFormat="1" applyFont="1" applyBorder="1" applyAlignment="1">
      <alignment horizontal="center" vertical="center" wrapText="1"/>
    </xf>
    <xf numFmtId="0" fontId="0" fillId="0" borderId="12" xfId="0" applyBorder="1"/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/>
    </xf>
    <xf numFmtId="0" fontId="10" fillId="4" borderId="3" xfId="0" applyFont="1" applyFill="1" applyBorder="1" applyAlignment="1">
      <alignment vertical="center" wrapText="1"/>
    </xf>
    <xf numFmtId="4" fontId="16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6" fillId="0" borderId="3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49" fontId="10" fillId="4" borderId="7" xfId="0" applyNumberFormat="1" applyFont="1" applyFill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0" xfId="0" applyNumberFormat="1" applyFont="1" applyFill="1" applyAlignment="1">
      <alignment horizontal="center" vertical="center"/>
    </xf>
    <xf numFmtId="49" fontId="10" fillId="4" borderId="9" xfId="0" applyNumberFormat="1" applyFont="1" applyFill="1" applyBorder="1" applyAlignment="1">
      <alignment horizontal="center" vertical="center" wrapText="1"/>
    </xf>
    <xf numFmtId="49" fontId="10" fillId="4" borderId="7" xfId="0" applyNumberFormat="1" applyFont="1" applyFill="1" applyBorder="1" applyAlignment="1">
      <alignment horizontal="center" vertical="center" wrapText="1"/>
    </xf>
    <xf numFmtId="49" fontId="10" fillId="4" borderId="9" xfId="0" applyNumberFormat="1" applyFont="1" applyFill="1" applyBorder="1" applyAlignment="1">
      <alignment horizontal="center" vertical="center" wrapText="1"/>
    </xf>
    <xf numFmtId="14" fontId="10" fillId="4" borderId="3" xfId="0" applyNumberFormat="1" applyFont="1" applyFill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vertical="center" wrapText="1"/>
    </xf>
    <xf numFmtId="4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9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49" fontId="10" fillId="4" borderId="7" xfId="0" applyNumberFormat="1" applyFont="1" applyFill="1" applyBorder="1" applyAlignment="1">
      <alignment horizontal="center" vertical="center" wrapText="1"/>
    </xf>
    <xf numFmtId="49" fontId="10" fillId="4" borderId="9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49" fontId="10" fillId="4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49" fontId="6" fillId="4" borderId="1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4" fontId="20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/>
    </xf>
    <xf numFmtId="0" fontId="0" fillId="0" borderId="3" xfId="0" applyFont="1" applyBorder="1"/>
    <xf numFmtId="0" fontId="11" fillId="0" borderId="3" xfId="0" applyFont="1" applyBorder="1" applyAlignment="1"/>
    <xf numFmtId="0" fontId="17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/>
    </xf>
    <xf numFmtId="4" fontId="1" fillId="0" borderId="3" xfId="0" applyNumberFormat="1" applyFont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13" xfId="0" applyNumberFormat="1" applyBorder="1"/>
    <xf numFmtId="49" fontId="1" fillId="0" borderId="14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wrapText="1"/>
    </xf>
    <xf numFmtId="14" fontId="8" fillId="0" borderId="12" xfId="0" applyNumberFormat="1" applyFont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0" fillId="4" borderId="21" xfId="0" applyNumberFormat="1" applyFont="1" applyFill="1" applyBorder="1" applyAlignment="1">
      <alignment horizontal="left" vertical="center" wrapText="1"/>
    </xf>
    <xf numFmtId="0" fontId="10" fillId="4" borderId="16" xfId="0" applyNumberFormat="1" applyFont="1" applyFill="1" applyBorder="1" applyAlignment="1">
      <alignment horizontal="left" vertical="center" wrapText="1"/>
    </xf>
    <xf numFmtId="0" fontId="10" fillId="4" borderId="21" xfId="0" applyNumberFormat="1" applyFont="1" applyFill="1" applyBorder="1" applyAlignment="1">
      <alignment horizontal="center" vertical="center" wrapText="1"/>
    </xf>
    <xf numFmtId="0" fontId="8" fillId="4" borderId="21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right" wrapText="1"/>
    </xf>
    <xf numFmtId="0" fontId="10" fillId="0" borderId="21" xfId="0" applyNumberFormat="1" applyFont="1" applyFill="1" applyBorder="1" applyAlignment="1">
      <alignment horizontal="right" vertical="center" wrapText="1"/>
    </xf>
    <xf numFmtId="0" fontId="10" fillId="0" borderId="21" xfId="0" applyFont="1" applyFill="1" applyBorder="1" applyAlignment="1">
      <alignment horizontal="left" vertical="top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4" borderId="3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9" fontId="10" fillId="4" borderId="9" xfId="0" applyNumberFormat="1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" fontId="22" fillId="0" borderId="9" xfId="0" applyNumberFormat="1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vertical="center" wrapText="1"/>
    </xf>
    <xf numFmtId="164" fontId="10" fillId="4" borderId="12" xfId="0" applyNumberFormat="1" applyFont="1" applyFill="1" applyBorder="1" applyAlignment="1">
      <alignment vertical="center" wrapText="1"/>
    </xf>
    <xf numFmtId="0" fontId="10" fillId="4" borderId="16" xfId="0" applyNumberFormat="1" applyFont="1" applyFill="1" applyBorder="1" applyAlignment="1">
      <alignment horizontal="center" vertical="center" wrapText="1"/>
    </xf>
    <xf numFmtId="0" fontId="8" fillId="4" borderId="23" xfId="0" applyNumberFormat="1" applyFont="1" applyFill="1" applyBorder="1" applyAlignment="1">
      <alignment horizontal="center" vertical="center" wrapText="1"/>
    </xf>
    <xf numFmtId="0" fontId="9" fillId="4" borderId="28" xfId="0" applyNumberFormat="1" applyFont="1" applyFill="1" applyBorder="1" applyAlignment="1">
      <alignment horizontal="center" vertical="center" wrapText="1"/>
    </xf>
    <xf numFmtId="164" fontId="10" fillId="4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vertical="center"/>
    </xf>
    <xf numFmtId="0" fontId="10" fillId="0" borderId="16" xfId="0" applyNumberFormat="1" applyFont="1" applyFill="1" applyBorder="1" applyAlignment="1">
      <alignment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8" fillId="4" borderId="16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vertical="center" wrapText="1"/>
    </xf>
    <xf numFmtId="0" fontId="16" fillId="0" borderId="28" xfId="0" applyFont="1" applyBorder="1" applyAlignment="1">
      <alignment horizontal="center" vertical="center" wrapText="1"/>
    </xf>
    <xf numFmtId="0" fontId="10" fillId="4" borderId="23" xfId="0" applyNumberFormat="1" applyFont="1" applyFill="1" applyBorder="1" applyAlignment="1">
      <alignment horizontal="left" vertical="center" wrapText="1"/>
    </xf>
    <xf numFmtId="0" fontId="16" fillId="4" borderId="28" xfId="0" applyNumberFormat="1" applyFont="1" applyFill="1" applyBorder="1" applyAlignment="1">
      <alignment horizontal="center" vertical="center" wrapText="1"/>
    </xf>
    <xf numFmtId="0" fontId="10" fillId="4" borderId="23" xfId="0" applyNumberFormat="1" applyFont="1" applyFill="1" applyBorder="1" applyAlignment="1">
      <alignment horizontal="center" vertical="center" wrapText="1"/>
    </xf>
    <xf numFmtId="0" fontId="15" fillId="4" borderId="28" xfId="0" applyNumberFormat="1" applyFont="1" applyFill="1" applyBorder="1" applyAlignment="1">
      <alignment horizontal="center" vertical="center" wrapText="1"/>
    </xf>
    <xf numFmtId="0" fontId="6" fillId="4" borderId="16" xfId="0" applyNumberFormat="1" applyFont="1" applyFill="1" applyBorder="1" applyAlignment="1">
      <alignment horizontal="left" vertical="center" wrapText="1"/>
    </xf>
    <xf numFmtId="0" fontId="6" fillId="4" borderId="28" xfId="0" applyNumberFormat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>
      <alignment horizontal="left" vertical="center" wrapText="1"/>
    </xf>
    <xf numFmtId="0" fontId="6" fillId="4" borderId="22" xfId="0" applyNumberFormat="1" applyFont="1" applyFill="1" applyBorder="1" applyAlignment="1">
      <alignment horizontal="left" vertical="center" wrapText="1"/>
    </xf>
    <xf numFmtId="0" fontId="6" fillId="4" borderId="22" xfId="0" applyNumberFormat="1" applyFont="1" applyFill="1" applyBorder="1" applyAlignment="1">
      <alignment horizontal="left" wrapText="1"/>
    </xf>
    <xf numFmtId="0" fontId="6" fillId="4" borderId="23" xfId="0" applyNumberFormat="1" applyFont="1" applyFill="1" applyBorder="1" applyAlignment="1">
      <alignment horizontal="center" vertical="center" wrapText="1"/>
    </xf>
    <xf numFmtId="0" fontId="6" fillId="4" borderId="28" xfId="0" applyNumberFormat="1" applyFont="1" applyFill="1" applyBorder="1" applyAlignment="1">
      <alignment horizontal="center" vertical="center" wrapText="1"/>
    </xf>
    <xf numFmtId="0" fontId="6" fillId="3" borderId="28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right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top" wrapText="1"/>
    </xf>
    <xf numFmtId="0" fontId="9" fillId="0" borderId="22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top" wrapText="1"/>
    </xf>
    <xf numFmtId="0" fontId="9" fillId="0" borderId="16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4" fontId="6" fillId="0" borderId="3" xfId="0" applyNumberFormat="1" applyFont="1" applyFill="1" applyBorder="1" applyAlignment="1">
      <alignment vertical="center"/>
    </xf>
    <xf numFmtId="0" fontId="1" fillId="0" borderId="3" xfId="0" applyFont="1" applyBorder="1"/>
    <xf numFmtId="4" fontId="1" fillId="0" borderId="3" xfId="0" applyNumberFormat="1" applyFont="1" applyBorder="1"/>
    <xf numFmtId="4" fontId="6" fillId="0" borderId="9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20" fillId="0" borderId="0" xfId="0" applyFont="1" applyFill="1" applyAlignment="1">
      <alignment horizontal="center" vertical="center"/>
    </xf>
    <xf numFmtId="0" fontId="10" fillId="4" borderId="22" xfId="0" applyNumberFormat="1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0" xfId="0" applyBorder="1"/>
    <xf numFmtId="2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14" fontId="8" fillId="5" borderId="3" xfId="0" applyNumberFormat="1" applyFont="1" applyFill="1" applyBorder="1" applyAlignment="1">
      <alignment horizontal="center" vertical="center" wrapText="1"/>
    </xf>
    <xf numFmtId="0" fontId="10" fillId="5" borderId="9" xfId="0" applyNumberFormat="1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10" fillId="4" borderId="28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Fill="1" applyBorder="1" applyAlignment="1">
      <alignment vertical="center"/>
    </xf>
    <xf numFmtId="0" fontId="6" fillId="6" borderId="21" xfId="0" applyNumberFormat="1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10" fillId="6" borderId="9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27" fillId="9" borderId="4" xfId="0" applyNumberFormat="1" applyFont="1" applyFill="1" applyBorder="1"/>
    <xf numFmtId="0" fontId="9" fillId="0" borderId="30" xfId="0" applyFont="1" applyBorder="1" applyAlignment="1">
      <alignment horizontal="center" vertical="center" wrapText="1"/>
    </xf>
    <xf numFmtId="0" fontId="0" fillId="0" borderId="6" xfId="0" applyBorder="1"/>
    <xf numFmtId="0" fontId="0" fillId="0" borderId="5" xfId="0" applyBorder="1"/>
    <xf numFmtId="0" fontId="1" fillId="10" borderId="3" xfId="0" applyFont="1" applyFill="1" applyBorder="1"/>
    <xf numFmtId="49" fontId="6" fillId="10" borderId="3" xfId="0" applyNumberFormat="1" applyFont="1" applyFill="1" applyBorder="1" applyAlignment="1">
      <alignment horizontal="center" vertical="center" wrapText="1"/>
    </xf>
    <xf numFmtId="0" fontId="1" fillId="10" borderId="0" xfId="0" applyFont="1" applyFill="1"/>
    <xf numFmtId="0" fontId="1" fillId="10" borderId="3" xfId="0" applyFont="1" applyFill="1" applyBorder="1" applyAlignment="1">
      <alignment horizontal="center" vertical="center"/>
    </xf>
    <xf numFmtId="49" fontId="6" fillId="4" borderId="15" xfId="0" applyNumberFormat="1" applyFont="1" applyFill="1" applyBorder="1" applyAlignment="1">
      <alignment horizontal="center" vertical="center" wrapText="1"/>
    </xf>
    <xf numFmtId="0" fontId="10" fillId="4" borderId="24" xfId="0" applyNumberFormat="1" applyFont="1" applyFill="1" applyBorder="1" applyAlignment="1">
      <alignment horizontal="left" vertical="center" wrapText="1"/>
    </xf>
    <xf numFmtId="4" fontId="10" fillId="4" borderId="9" xfId="0" applyNumberFormat="1" applyFont="1" applyFill="1" applyBorder="1" applyAlignment="1">
      <alignment horizontal="center" vertical="center" wrapText="1"/>
    </xf>
    <xf numFmtId="4" fontId="6" fillId="4" borderId="9" xfId="0" applyNumberFormat="1" applyFont="1" applyFill="1" applyBorder="1" applyAlignment="1">
      <alignment horizontal="center" vertical="center" wrapText="1"/>
    </xf>
    <xf numFmtId="0" fontId="6" fillId="3" borderId="31" xfId="0" applyNumberFormat="1" applyFont="1" applyFill="1" applyBorder="1" applyAlignment="1">
      <alignment horizontal="center" vertical="center" wrapText="1"/>
    </xf>
    <xf numFmtId="164" fontId="6" fillId="3" borderId="36" xfId="0" applyNumberFormat="1" applyFont="1" applyFill="1" applyBorder="1" applyAlignment="1">
      <alignment horizontal="center" vertical="center" wrapText="1"/>
    </xf>
    <xf numFmtId="4" fontId="6" fillId="3" borderId="36" xfId="0" applyNumberFormat="1" applyFont="1" applyFill="1" applyBorder="1" applyAlignment="1">
      <alignment horizontal="center" vertical="center" wrapText="1"/>
    </xf>
    <xf numFmtId="4" fontId="6" fillId="3" borderId="28" xfId="0" applyNumberFormat="1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49" fontId="6" fillId="3" borderId="28" xfId="0" applyNumberFormat="1" applyFont="1" applyFill="1" applyBorder="1" applyAlignment="1">
      <alignment horizontal="center" vertical="center" wrapText="1"/>
    </xf>
    <xf numFmtId="49" fontId="6" fillId="3" borderId="37" xfId="0" applyNumberFormat="1" applyFont="1" applyFill="1" applyBorder="1" applyAlignment="1">
      <alignment horizontal="center" vertical="center" wrapText="1"/>
    </xf>
    <xf numFmtId="49" fontId="6" fillId="3" borderId="38" xfId="0" applyNumberFormat="1" applyFont="1" applyFill="1" applyBorder="1" applyAlignment="1">
      <alignment horizontal="center" vertical="center" wrapText="1"/>
    </xf>
    <xf numFmtId="0" fontId="20" fillId="0" borderId="3" xfId="0" applyNumberFormat="1" applyFont="1" applyFill="1" applyBorder="1" applyAlignment="1">
      <alignment vertical="center"/>
    </xf>
    <xf numFmtId="0" fontId="8" fillId="0" borderId="1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4" fillId="4" borderId="32" xfId="0" applyNumberFormat="1" applyFont="1" applyFill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14" fillId="5" borderId="3" xfId="0" applyNumberFormat="1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/>
    </xf>
    <xf numFmtId="0" fontId="26" fillId="6" borderId="20" xfId="0" applyFont="1" applyFill="1" applyBorder="1" applyAlignment="1">
      <alignment horizontal="center" vertical="center"/>
    </xf>
    <xf numFmtId="0" fontId="26" fillId="6" borderId="12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4" fillId="0" borderId="7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14" fontId="10" fillId="4" borderId="7" xfId="0" applyNumberFormat="1" applyFont="1" applyFill="1" applyBorder="1" applyAlignment="1">
      <alignment horizontal="center" vertical="center" wrapText="1"/>
    </xf>
    <xf numFmtId="14" fontId="10" fillId="4" borderId="8" xfId="0" applyNumberFormat="1" applyFont="1" applyFill="1" applyBorder="1" applyAlignment="1">
      <alignment horizontal="center" vertical="center" wrapText="1"/>
    </xf>
    <xf numFmtId="14" fontId="10" fillId="4" borderId="9" xfId="0" applyNumberFormat="1" applyFont="1" applyFill="1" applyBorder="1" applyAlignment="1">
      <alignment horizontal="center" vertical="center" wrapText="1"/>
    </xf>
    <xf numFmtId="0" fontId="24" fillId="10" borderId="20" xfId="0" applyNumberFormat="1" applyFont="1" applyFill="1" applyBorder="1" applyAlignment="1">
      <alignment horizontal="center" vertical="center" wrapText="1"/>
    </xf>
    <xf numFmtId="0" fontId="23" fillId="10" borderId="32" xfId="0" applyNumberFormat="1" applyFont="1" applyFill="1" applyBorder="1" applyAlignment="1">
      <alignment horizontal="center" vertical="center"/>
    </xf>
    <xf numFmtId="0" fontId="9" fillId="6" borderId="34" xfId="0" applyFont="1" applyFill="1" applyBorder="1" applyAlignment="1">
      <alignment horizontal="center" vertical="center" wrapText="1"/>
    </xf>
    <xf numFmtId="0" fontId="9" fillId="6" borderId="35" xfId="0" applyFont="1" applyFill="1" applyBorder="1" applyAlignment="1">
      <alignment horizontal="center" vertical="center" wrapText="1"/>
    </xf>
    <xf numFmtId="0" fontId="9" fillId="8" borderId="12" xfId="0" applyNumberFormat="1" applyFont="1" applyFill="1" applyBorder="1" applyAlignment="1">
      <alignment horizontal="center" vertical="center" wrapText="1"/>
    </xf>
    <xf numFmtId="0" fontId="9" fillId="8" borderId="33" xfId="0" applyNumberFormat="1" applyFont="1" applyFill="1" applyBorder="1" applyAlignment="1">
      <alignment horizontal="center" vertical="center" wrapText="1"/>
    </xf>
    <xf numFmtId="0" fontId="15" fillId="11" borderId="20" xfId="0" applyNumberFormat="1" applyFont="1" applyFill="1" applyBorder="1" applyAlignment="1">
      <alignment horizontal="center" vertical="center"/>
    </xf>
    <xf numFmtId="0" fontId="15" fillId="11" borderId="32" xfId="0" applyNumberFormat="1" applyFont="1" applyFill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5" borderId="7" xfId="0" applyNumberFormat="1" applyFont="1" applyFill="1" applyBorder="1" applyAlignment="1">
      <alignment horizontal="center" vertical="center" wrapText="1"/>
    </xf>
    <xf numFmtId="0" fontId="10" fillId="5" borderId="8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5" fillId="7" borderId="20" xfId="0" applyNumberFormat="1" applyFont="1" applyFill="1" applyBorder="1" applyAlignment="1">
      <alignment horizontal="center" vertical="center"/>
    </xf>
    <xf numFmtId="0" fontId="15" fillId="7" borderId="32" xfId="0" applyNumberFormat="1" applyFont="1" applyFill="1" applyBorder="1" applyAlignment="1">
      <alignment horizontal="center" vertical="center"/>
    </xf>
    <xf numFmtId="0" fontId="15" fillId="5" borderId="20" xfId="0" applyNumberFormat="1" applyFont="1" applyFill="1" applyBorder="1" applyAlignment="1">
      <alignment horizontal="center" vertical="center" wrapText="1"/>
    </xf>
    <xf numFmtId="0" fontId="15" fillId="5" borderId="32" xfId="0" applyNumberFormat="1" applyFont="1" applyFill="1" applyBorder="1" applyAlignment="1">
      <alignment horizontal="center" vertical="center"/>
    </xf>
    <xf numFmtId="49" fontId="6" fillId="4" borderId="7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49" fontId="10" fillId="4" borderId="7" xfId="0" applyNumberFormat="1" applyFont="1" applyFill="1" applyBorder="1" applyAlignment="1">
      <alignment horizontal="center" vertical="center" wrapText="1"/>
    </xf>
    <xf numFmtId="49" fontId="10" fillId="4" borderId="8" xfId="0" applyNumberFormat="1" applyFont="1" applyFill="1" applyBorder="1" applyAlignment="1">
      <alignment horizontal="center" vertical="center" wrapText="1"/>
    </xf>
    <xf numFmtId="49" fontId="10" fillId="4" borderId="9" xfId="0" applyNumberFormat="1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8" fillId="4" borderId="7" xfId="0" applyNumberFormat="1" applyFont="1" applyFill="1" applyBorder="1" applyAlignment="1">
      <alignment horizontal="center" vertical="center" wrapText="1"/>
    </xf>
    <xf numFmtId="0" fontId="8" fillId="4" borderId="8" xfId="0" applyNumberFormat="1" applyFont="1" applyFill="1" applyBorder="1" applyAlignment="1">
      <alignment horizontal="center" vertical="center" wrapText="1"/>
    </xf>
    <xf numFmtId="0" fontId="8" fillId="4" borderId="9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14" fillId="0" borderId="7" xfId="0" applyNumberFormat="1" applyFont="1" applyFill="1" applyBorder="1" applyAlignment="1">
      <alignment horizontal="center" vertical="center"/>
    </xf>
    <xf numFmtId="0" fontId="14" fillId="0" borderId="8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 vertical="center"/>
    </xf>
    <xf numFmtId="0" fontId="10" fillId="4" borderId="7" xfId="0" applyNumberFormat="1" applyFont="1" applyFill="1" applyBorder="1" applyAlignment="1">
      <alignment horizontal="center" vertical="center" wrapText="1"/>
    </xf>
    <xf numFmtId="0" fontId="10" fillId="4" borderId="9" xfId="0" applyNumberFormat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 vertical="center" wrapText="1"/>
    </xf>
    <xf numFmtId="164" fontId="10" fillId="4" borderId="11" xfId="0" applyNumberFormat="1" applyFont="1" applyFill="1" applyBorder="1" applyAlignment="1">
      <alignment horizontal="center" vertical="center" wrapText="1"/>
    </xf>
    <xf numFmtId="164" fontId="10" fillId="4" borderId="19" xfId="0" applyNumberFormat="1" applyFont="1" applyFill="1" applyBorder="1" applyAlignment="1">
      <alignment horizontal="center" vertical="center" wrapText="1"/>
    </xf>
    <xf numFmtId="164" fontId="10" fillId="4" borderId="7" xfId="0" applyNumberFormat="1" applyFont="1" applyFill="1" applyBorder="1" applyAlignment="1">
      <alignment horizontal="center" vertical="center" wrapText="1"/>
    </xf>
    <xf numFmtId="164" fontId="10" fillId="4" borderId="8" xfId="0" applyNumberFormat="1" applyFont="1" applyFill="1" applyBorder="1" applyAlignment="1">
      <alignment horizontal="center" vertical="center" wrapText="1"/>
    </xf>
    <xf numFmtId="164" fontId="10" fillId="4" borderId="9" xfId="0" applyNumberFormat="1" applyFont="1" applyFill="1" applyBorder="1" applyAlignment="1">
      <alignment horizontal="center" vertical="center" wrapText="1"/>
    </xf>
    <xf numFmtId="164" fontId="10" fillId="5" borderId="7" xfId="0" applyNumberFormat="1" applyFont="1" applyFill="1" applyBorder="1" applyAlignment="1">
      <alignment horizontal="center" vertical="center" wrapText="1"/>
    </xf>
    <xf numFmtId="164" fontId="10" fillId="5" borderId="9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" fontId="17" fillId="0" borderId="7" xfId="0" applyNumberFormat="1" applyFont="1" applyBorder="1" applyAlignment="1">
      <alignment horizontal="center" vertical="center"/>
    </xf>
    <xf numFmtId="4" fontId="17" fillId="0" borderId="9" xfId="0" applyNumberFormat="1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14" fontId="8" fillId="5" borderId="3" xfId="0" applyNumberFormat="1" applyFont="1" applyFill="1" applyBorder="1" applyAlignment="1">
      <alignment horizontal="center" vertical="center" wrapText="1"/>
    </xf>
    <xf numFmtId="0" fontId="10" fillId="4" borderId="8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/>
    <xf numFmtId="0" fontId="0" fillId="0" borderId="9" xfId="0" applyFont="1" applyBorder="1"/>
    <xf numFmtId="0" fontId="8" fillId="0" borderId="2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4" fontId="8" fillId="0" borderId="19" xfId="0" applyNumberFormat="1" applyFont="1" applyBorder="1" applyAlignment="1">
      <alignment horizontal="center" vertical="center" wrapText="1"/>
    </xf>
    <xf numFmtId="14" fontId="8" fillId="5" borderId="7" xfId="0" applyNumberFormat="1" applyFont="1" applyFill="1" applyBorder="1" applyAlignment="1">
      <alignment horizontal="center" vertical="center" wrapText="1"/>
    </xf>
    <xf numFmtId="14" fontId="8" fillId="5" borderId="8" xfId="0" applyNumberFormat="1" applyFont="1" applyFill="1" applyBorder="1" applyAlignment="1">
      <alignment horizontal="center" vertical="center" wrapText="1"/>
    </xf>
    <xf numFmtId="14" fontId="8" fillId="5" borderId="9" xfId="0" applyNumberFormat="1" applyFont="1" applyFill="1" applyBorder="1" applyAlignment="1">
      <alignment horizontal="center" vertical="center" wrapText="1"/>
    </xf>
    <xf numFmtId="4" fontId="9" fillId="4" borderId="7" xfId="0" applyNumberFormat="1" applyFont="1" applyFill="1" applyBorder="1" applyAlignment="1">
      <alignment horizontal="center" vertical="center" wrapText="1"/>
    </xf>
    <xf numFmtId="0" fontId="9" fillId="4" borderId="9" xfId="0" applyNumberFormat="1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164" fontId="10" fillId="5" borderId="8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99FF99"/>
      <color rgb="FF00FF00"/>
      <color rgb="FFFF00FF"/>
      <color rgb="FFFFFF99"/>
      <color rgb="FF66FFFF"/>
      <color rgb="FFFFFFFF"/>
      <color rgb="FFCC99FF"/>
      <color rgb="FFFFCCFF"/>
      <color rgb="FFFF993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876300</xdr:colOff>
      <xdr:row>148</xdr:row>
      <xdr:rowOff>85725</xdr:rowOff>
    </xdr:from>
    <xdr:to>
      <xdr:col>1</xdr:col>
      <xdr:colOff>1695450</xdr:colOff>
      <xdr:row>148</xdr:row>
      <xdr:rowOff>323850</xdr:rowOff>
    </xdr:to>
    <xdr:sp macro="" textlink="">
      <xdr:nvSpPr>
        <xdr:cNvPr id="3" name="Chevron 2"/>
        <xdr:cNvSpPr/>
      </xdr:nvSpPr>
      <xdr:spPr>
        <a:xfrm>
          <a:off x="1504950" y="71170800"/>
          <a:ext cx="819150" cy="238125"/>
        </a:xfrm>
        <a:prstGeom prst="chevron">
          <a:avLst/>
        </a:prstGeom>
        <a:gradFill flip="none" rotWithShape="1">
          <a:gsLst>
            <a:gs pos="0">
              <a:srgbClr val="FFCCFF">
                <a:shade val="30000"/>
                <a:satMod val="115000"/>
              </a:srgbClr>
            </a:gs>
            <a:gs pos="50000">
              <a:srgbClr val="FFCCFF">
                <a:shade val="67500"/>
                <a:satMod val="115000"/>
              </a:srgbClr>
            </a:gs>
            <a:gs pos="100000">
              <a:srgbClr val="FFCCFF">
                <a:shade val="100000"/>
                <a:satMod val="115000"/>
              </a:srgbClr>
            </a:gs>
          </a:gsLst>
          <a:path path="circle">
            <a:fillToRect l="100000" t="100000"/>
          </a:path>
          <a:tileRect r="-100000" b="-100000"/>
        </a:gradFill>
        <a:effectLst>
          <a:glow rad="139700">
            <a:schemeClr val="accent4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>
          <a:scene3d>
            <a:camera prst="orthographicFront"/>
            <a:lightRig rig="threePt" dir="t"/>
          </a:scene3d>
          <a:sp3d extrusionH="57150">
            <a:bevelT w="38100" h="38100" prst="convex"/>
          </a:sp3d>
        </a:bodyPr>
        <a:lstStyle/>
        <a:p>
          <a:r>
            <a:rPr lang="hr-HR" b="1">
              <a:solidFill>
                <a:sysClr val="windowText" lastClr="000000"/>
              </a:solidFill>
            </a:rPr>
            <a:t>OP</a:t>
          </a:r>
        </a:p>
      </xdr:txBody>
    </xdr:sp>
    <xdr:clientData/>
  </xdr:twoCellAnchor>
  <xdr:twoCellAnchor>
    <xdr:from>
      <xdr:col>1</xdr:col>
      <xdr:colOff>866775</xdr:colOff>
      <xdr:row>149</xdr:row>
      <xdr:rowOff>95250</xdr:rowOff>
    </xdr:from>
    <xdr:to>
      <xdr:col>1</xdr:col>
      <xdr:colOff>1685925</xdr:colOff>
      <xdr:row>149</xdr:row>
      <xdr:rowOff>333375</xdr:rowOff>
    </xdr:to>
    <xdr:sp macro="" textlink="">
      <xdr:nvSpPr>
        <xdr:cNvPr id="4" name="Chevron 3"/>
        <xdr:cNvSpPr/>
      </xdr:nvSpPr>
      <xdr:spPr>
        <a:xfrm>
          <a:off x="1495425" y="87144225"/>
          <a:ext cx="819150" cy="238125"/>
        </a:xfrm>
        <a:prstGeom prst="chevron">
          <a:avLst/>
        </a:prstGeom>
        <a:gradFill flip="none" rotWithShape="1">
          <a:gsLst>
            <a:gs pos="0">
              <a:srgbClr val="CC99FF">
                <a:shade val="30000"/>
                <a:satMod val="115000"/>
              </a:srgbClr>
            </a:gs>
            <a:gs pos="50000">
              <a:srgbClr val="CC99FF">
                <a:shade val="67500"/>
                <a:satMod val="115000"/>
              </a:srgbClr>
            </a:gs>
            <a:gs pos="100000">
              <a:srgbClr val="CC99FF">
                <a:shade val="100000"/>
                <a:satMod val="115000"/>
              </a:srgbClr>
            </a:gs>
          </a:gsLst>
          <a:lin ang="8100000" scaled="1"/>
          <a:tileRect/>
        </a:gradFill>
        <a:effectLst>
          <a:glow rad="139700">
            <a:schemeClr val="accent4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>
          <a:scene3d>
            <a:camera prst="orthographicFront"/>
            <a:lightRig rig="threePt" dir="t"/>
          </a:scene3d>
          <a:sp3d extrusionH="57150">
            <a:bevelT w="38100" h="38100" prst="convex"/>
          </a:sp3d>
        </a:bodyPr>
        <a:lstStyle/>
        <a:p>
          <a:r>
            <a:rPr lang="hr-HR" b="1">
              <a:solidFill>
                <a:sysClr val="windowText" lastClr="000000"/>
              </a:solidFill>
            </a:rPr>
            <a:t>PP</a:t>
          </a:r>
        </a:p>
      </xdr:txBody>
    </xdr:sp>
    <xdr:clientData/>
  </xdr:twoCellAnchor>
  <xdr:twoCellAnchor>
    <xdr:from>
      <xdr:col>1</xdr:col>
      <xdr:colOff>895350</xdr:colOff>
      <xdr:row>151</xdr:row>
      <xdr:rowOff>66675</xdr:rowOff>
    </xdr:from>
    <xdr:to>
      <xdr:col>1</xdr:col>
      <xdr:colOff>1714500</xdr:colOff>
      <xdr:row>151</xdr:row>
      <xdr:rowOff>304800</xdr:rowOff>
    </xdr:to>
    <xdr:sp macro="" textlink="">
      <xdr:nvSpPr>
        <xdr:cNvPr id="5" name="Chevron 4"/>
        <xdr:cNvSpPr/>
      </xdr:nvSpPr>
      <xdr:spPr>
        <a:xfrm>
          <a:off x="1524000" y="72590025"/>
          <a:ext cx="819150" cy="238125"/>
        </a:xfrm>
        <a:prstGeom prst="chevron">
          <a:avLst/>
        </a:prstGeom>
        <a:solidFill>
          <a:srgbClr val="99FF99"/>
        </a:solidFill>
        <a:effectLst>
          <a:glow rad="139700">
            <a:schemeClr val="accent3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>
          <a:scene3d>
            <a:camera prst="orthographicFront"/>
            <a:lightRig rig="threePt" dir="t"/>
          </a:scene3d>
          <a:sp3d extrusionH="57150">
            <a:bevelT w="38100" h="38100" prst="convex"/>
          </a:sp3d>
        </a:bodyPr>
        <a:lstStyle/>
        <a:p>
          <a:r>
            <a:rPr lang="hr-HR" b="1">
              <a:solidFill>
                <a:sysClr val="windowText" lastClr="000000"/>
              </a:solidFill>
            </a:rPr>
            <a:t>OS</a:t>
          </a:r>
        </a:p>
      </xdr:txBody>
    </xdr:sp>
    <xdr:clientData/>
  </xdr:twoCellAnchor>
  <xdr:twoCellAnchor>
    <xdr:from>
      <xdr:col>1</xdr:col>
      <xdr:colOff>895350</xdr:colOff>
      <xdr:row>150</xdr:row>
      <xdr:rowOff>85725</xdr:rowOff>
    </xdr:from>
    <xdr:to>
      <xdr:col>1</xdr:col>
      <xdr:colOff>1714500</xdr:colOff>
      <xdr:row>150</xdr:row>
      <xdr:rowOff>342900</xdr:rowOff>
    </xdr:to>
    <xdr:sp macro="" textlink="">
      <xdr:nvSpPr>
        <xdr:cNvPr id="6" name="Chevron 5"/>
        <xdr:cNvSpPr/>
      </xdr:nvSpPr>
      <xdr:spPr>
        <a:xfrm>
          <a:off x="1524000" y="72170925"/>
          <a:ext cx="819150" cy="257175"/>
        </a:xfrm>
        <a:prstGeom prst="chevron">
          <a:avLst/>
        </a:prstGeom>
        <a:solidFill>
          <a:srgbClr val="66FFFF"/>
        </a:solidFill>
        <a:ln>
          <a:solidFill>
            <a:srgbClr val="66FFFF"/>
          </a:solidFill>
        </a:ln>
        <a:effectLst>
          <a:glow rad="139700">
            <a:schemeClr val="accent5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>
          <a:scene3d>
            <a:camera prst="orthographicFront"/>
            <a:lightRig rig="threePt" dir="t"/>
          </a:scene3d>
          <a:sp3d extrusionH="57150">
            <a:bevelT w="38100" h="38100" prst="convex"/>
          </a:sp3d>
        </a:bodyPr>
        <a:lstStyle/>
        <a:p>
          <a:r>
            <a:rPr lang="hr-HR" b="1">
              <a:solidFill>
                <a:sysClr val="windowText" lastClr="000000"/>
              </a:solidFill>
            </a:rPr>
            <a:t>JN</a:t>
          </a:r>
        </a:p>
      </xdr:txBody>
    </xdr:sp>
    <xdr:clientData/>
  </xdr:twoCellAnchor>
  <xdr:twoCellAnchor>
    <xdr:from>
      <xdr:col>1</xdr:col>
      <xdr:colOff>866775</xdr:colOff>
      <xdr:row>152</xdr:row>
      <xdr:rowOff>133350</xdr:rowOff>
    </xdr:from>
    <xdr:to>
      <xdr:col>1</xdr:col>
      <xdr:colOff>1685925</xdr:colOff>
      <xdr:row>152</xdr:row>
      <xdr:rowOff>371475</xdr:rowOff>
    </xdr:to>
    <xdr:sp macro="" textlink="">
      <xdr:nvSpPr>
        <xdr:cNvPr id="7" name="Chevron 6"/>
        <xdr:cNvSpPr/>
      </xdr:nvSpPr>
      <xdr:spPr>
        <a:xfrm>
          <a:off x="1495425" y="73009125"/>
          <a:ext cx="819150" cy="238125"/>
        </a:xfrm>
        <a:prstGeom prst="chevron">
          <a:avLst/>
        </a:prstGeom>
        <a:solidFill>
          <a:srgbClr val="FFFF99"/>
        </a:solidFill>
        <a:ln>
          <a:solidFill>
            <a:srgbClr val="FFFF00"/>
          </a:solidFill>
        </a:ln>
        <a:effectLst>
          <a:glow rad="139700">
            <a:schemeClr val="accent3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>
          <a:scene3d>
            <a:camera prst="orthographicFront"/>
            <a:lightRig rig="threePt" dir="t"/>
          </a:scene3d>
          <a:sp3d extrusionH="57150">
            <a:bevelT w="38100" h="38100" prst="convex"/>
          </a:sp3d>
        </a:bodyPr>
        <a:lstStyle/>
        <a:p>
          <a:endParaRPr lang="hr-HR" b="1">
            <a:solidFill>
              <a:sysClr val="windowText" lastClr="000000"/>
            </a:solidFill>
            <a:effectLst>
              <a:glow rad="228600">
                <a:schemeClr val="accent5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</xdr:col>
      <xdr:colOff>866775</xdr:colOff>
      <xdr:row>153</xdr:row>
      <xdr:rowOff>57150</xdr:rowOff>
    </xdr:from>
    <xdr:to>
      <xdr:col>1</xdr:col>
      <xdr:colOff>1685925</xdr:colOff>
      <xdr:row>153</xdr:row>
      <xdr:rowOff>295275</xdr:rowOff>
    </xdr:to>
    <xdr:sp macro="" textlink="">
      <xdr:nvSpPr>
        <xdr:cNvPr id="8" name="Chevron 7"/>
        <xdr:cNvSpPr/>
      </xdr:nvSpPr>
      <xdr:spPr>
        <a:xfrm>
          <a:off x="1495425" y="73399650"/>
          <a:ext cx="819150" cy="238125"/>
        </a:xfrm>
        <a:prstGeom prst="chevron">
          <a:avLst/>
        </a:prstGeom>
        <a:ln/>
        <a:effectLst>
          <a:glow rad="139700">
            <a:schemeClr val="accent1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>
          <a:scene3d>
            <a:camera prst="orthographicFront"/>
            <a:lightRig rig="threePt" dir="t"/>
          </a:scene3d>
          <a:sp3d extrusionH="57150">
            <a:bevelT w="38100" h="38100" prst="convex"/>
          </a:sp3d>
        </a:bodyPr>
        <a:lstStyle/>
        <a:p>
          <a:endParaRPr lang="hr-HR" b="1">
            <a:solidFill>
              <a:sysClr val="windowText" lastClr="000000"/>
            </a:solidFill>
            <a:effectLst>
              <a:glow rad="228600">
                <a:schemeClr val="accent5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7"/>
  <sheetViews>
    <sheetView tabSelected="1" view="pageBreakPreview" zoomScaleSheetLayoutView="100" workbookViewId="0">
      <pane xSplit="1" ySplit="7" topLeftCell="B138" activePane="bottomRight" state="frozen"/>
      <selection pane="topRight" activeCell="B1" sqref="B1"/>
      <selection pane="bottomLeft" activeCell="A8" sqref="A8"/>
      <selection pane="bottomRight" activeCell="M140" sqref="M140"/>
    </sheetView>
  </sheetViews>
  <sheetFormatPr defaultRowHeight="15" x14ac:dyDescent="0.25"/>
  <cols>
    <col min="1" max="1" width="9.42578125" style="7" customWidth="1"/>
    <col min="2" max="2" width="28.5703125" style="165" customWidth="1"/>
    <col min="3" max="4" width="11.7109375" customWidth="1"/>
    <col min="6" max="6" width="16.5703125" customWidth="1"/>
    <col min="7" max="7" width="15.7109375" style="162" customWidth="1"/>
    <col min="8" max="8" width="15" customWidth="1"/>
    <col min="9" max="9" width="13" customWidth="1"/>
    <col min="10" max="10" width="20" style="29" customWidth="1"/>
    <col min="11" max="11" width="15.7109375" customWidth="1"/>
    <col min="12" max="13" width="14.42578125" customWidth="1"/>
    <col min="14" max="14" width="17.140625" style="162" customWidth="1"/>
  </cols>
  <sheetData>
    <row r="1" spans="1:14" ht="28.5" customHeight="1" x14ac:dyDescent="0.2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1:14" x14ac:dyDescent="0.25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4" ht="19.5" customHeight="1" x14ac:dyDescent="0.25">
      <c r="A3" s="276" t="s">
        <v>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</row>
    <row r="4" spans="1:14" ht="11.25" customHeight="1" x14ac:dyDescent="0.25">
      <c r="A4" s="168"/>
      <c r="B4" s="166"/>
      <c r="C4" s="2"/>
      <c r="D4" s="2"/>
      <c r="E4" s="3"/>
      <c r="F4" s="4"/>
      <c r="G4" s="157"/>
      <c r="H4" s="5"/>
      <c r="I4" s="3"/>
      <c r="J4" s="27"/>
      <c r="K4" s="1"/>
      <c r="L4" s="1"/>
      <c r="M4" s="1"/>
      <c r="N4" s="163"/>
    </row>
    <row r="5" spans="1:14" ht="11.25" customHeight="1" x14ac:dyDescent="0.25">
      <c r="A5" s="168"/>
      <c r="B5" s="167"/>
      <c r="C5" s="2"/>
      <c r="D5" s="2"/>
      <c r="E5" s="3"/>
      <c r="F5" s="4"/>
      <c r="G5" s="157"/>
      <c r="H5" s="5"/>
      <c r="I5" s="3"/>
      <c r="J5" s="27"/>
      <c r="K5" s="1"/>
      <c r="L5" s="1"/>
      <c r="M5" s="1"/>
      <c r="N5" s="163"/>
    </row>
    <row r="6" spans="1:14" ht="31.5" customHeight="1" thickBot="1" x14ac:dyDescent="0.3">
      <c r="A6" s="278" t="s">
        <v>2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</row>
    <row r="7" spans="1:14" ht="78.75" customHeight="1" thickBot="1" x14ac:dyDescent="0.3">
      <c r="A7" s="194" t="s">
        <v>3</v>
      </c>
      <c r="B7" s="144" t="s">
        <v>4</v>
      </c>
      <c r="C7" s="195" t="s">
        <v>6</v>
      </c>
      <c r="D7" s="196" t="s">
        <v>387</v>
      </c>
      <c r="E7" s="197" t="s">
        <v>388</v>
      </c>
      <c r="F7" s="197" t="s">
        <v>5</v>
      </c>
      <c r="G7" s="197" t="s">
        <v>7</v>
      </c>
      <c r="H7" s="198" t="s">
        <v>12</v>
      </c>
      <c r="I7" s="198" t="s">
        <v>8</v>
      </c>
      <c r="J7" s="198" t="s">
        <v>13</v>
      </c>
      <c r="K7" s="198" t="s">
        <v>14</v>
      </c>
      <c r="L7" s="199" t="s">
        <v>9</v>
      </c>
      <c r="M7" s="200" t="s">
        <v>11</v>
      </c>
      <c r="N7" s="201" t="s">
        <v>10</v>
      </c>
    </row>
    <row r="8" spans="1:14" ht="47.25" customHeight="1" thickBot="1" x14ac:dyDescent="0.3">
      <c r="A8" s="190" t="s">
        <v>179</v>
      </c>
      <c r="B8" s="191" t="s">
        <v>178</v>
      </c>
      <c r="C8" s="116" t="s">
        <v>186</v>
      </c>
      <c r="D8" s="171" t="s">
        <v>394</v>
      </c>
      <c r="E8" s="114" t="s">
        <v>29</v>
      </c>
      <c r="F8" s="192">
        <v>2123745.9300000002</v>
      </c>
      <c r="G8" s="193">
        <v>2123745.94</v>
      </c>
      <c r="H8" s="114" t="s">
        <v>89</v>
      </c>
      <c r="I8" s="110"/>
      <c r="J8" s="117" t="s">
        <v>187</v>
      </c>
      <c r="K8" s="115" t="s">
        <v>188</v>
      </c>
      <c r="L8" s="114"/>
      <c r="M8" s="114" t="s">
        <v>32</v>
      </c>
      <c r="N8" s="110" t="s">
        <v>470</v>
      </c>
    </row>
    <row r="9" spans="1:14" ht="39.75" customHeight="1" thickBot="1" x14ac:dyDescent="0.3">
      <c r="A9" s="67" t="s">
        <v>180</v>
      </c>
      <c r="B9" s="164" t="s">
        <v>182</v>
      </c>
      <c r="C9" s="88" t="s">
        <v>183</v>
      </c>
      <c r="D9" s="170" t="s">
        <v>394</v>
      </c>
      <c r="E9" s="45" t="s">
        <v>29</v>
      </c>
      <c r="F9" s="16">
        <v>645750</v>
      </c>
      <c r="G9" s="13">
        <v>645750.01</v>
      </c>
      <c r="H9" s="46" t="s">
        <v>184</v>
      </c>
      <c r="I9" s="46" t="s">
        <v>431</v>
      </c>
      <c r="J9" s="19" t="s">
        <v>185</v>
      </c>
      <c r="K9" s="44" t="s">
        <v>181</v>
      </c>
      <c r="L9" s="46" t="s">
        <v>385</v>
      </c>
      <c r="M9" s="46" t="s">
        <v>32</v>
      </c>
      <c r="N9" s="15" t="s">
        <v>471</v>
      </c>
    </row>
    <row r="10" spans="1:14" ht="54" customHeight="1" thickBot="1" x14ac:dyDescent="0.3">
      <c r="A10" s="67" t="s">
        <v>370</v>
      </c>
      <c r="B10" s="176" t="s">
        <v>371</v>
      </c>
      <c r="C10" s="89" t="s">
        <v>372</v>
      </c>
      <c r="D10" s="169" t="s">
        <v>394</v>
      </c>
      <c r="E10" s="46" t="s">
        <v>29</v>
      </c>
      <c r="F10" s="16">
        <v>494859.38</v>
      </c>
      <c r="G10" s="13">
        <v>494859.38</v>
      </c>
      <c r="H10" s="46" t="s">
        <v>375</v>
      </c>
      <c r="I10" s="46" t="s">
        <v>432</v>
      </c>
      <c r="J10" s="19" t="s">
        <v>373</v>
      </c>
      <c r="K10" s="57" t="s">
        <v>374</v>
      </c>
      <c r="L10" s="46" t="s">
        <v>385</v>
      </c>
      <c r="M10" s="58" t="s">
        <v>32</v>
      </c>
      <c r="N10" s="15" t="s">
        <v>472</v>
      </c>
    </row>
    <row r="11" spans="1:14" ht="39.75" customHeight="1" thickBot="1" x14ac:dyDescent="0.3">
      <c r="A11" s="67" t="s">
        <v>189</v>
      </c>
      <c r="B11" s="143" t="s">
        <v>190</v>
      </c>
      <c r="C11" s="88"/>
      <c r="D11" s="17"/>
      <c r="E11" s="6"/>
      <c r="F11" s="49">
        <f>SUM(F12:F19)</f>
        <v>716794.52</v>
      </c>
      <c r="G11" s="120">
        <f>SUM(F12:F19)</f>
        <v>716794.52</v>
      </c>
      <c r="H11" s="46"/>
      <c r="I11" s="15"/>
      <c r="J11" s="19"/>
      <c r="K11" s="44"/>
      <c r="L11" s="15"/>
      <c r="M11" s="54"/>
      <c r="N11" s="15"/>
    </row>
    <row r="12" spans="1:14" ht="48.75" customHeight="1" x14ac:dyDescent="0.25">
      <c r="A12" s="67"/>
      <c r="B12" s="133" t="s">
        <v>191</v>
      </c>
      <c r="C12" s="293" t="s">
        <v>199</v>
      </c>
      <c r="D12" s="263" t="s">
        <v>394</v>
      </c>
      <c r="E12" s="260" t="s">
        <v>29</v>
      </c>
      <c r="F12" s="48">
        <v>314950.81</v>
      </c>
      <c r="G12" s="15"/>
      <c r="H12" s="260" t="s">
        <v>213</v>
      </c>
      <c r="I12" s="260" t="s">
        <v>433</v>
      </c>
      <c r="J12" s="19" t="s">
        <v>200</v>
      </c>
      <c r="K12" s="44" t="s">
        <v>205</v>
      </c>
      <c r="L12" s="260" t="s">
        <v>385</v>
      </c>
      <c r="M12" s="260" t="s">
        <v>32</v>
      </c>
      <c r="N12" s="15" t="s">
        <v>476</v>
      </c>
    </row>
    <row r="13" spans="1:14" ht="27" customHeight="1" x14ac:dyDescent="0.25">
      <c r="A13" s="67"/>
      <c r="B13" s="96" t="s">
        <v>192</v>
      </c>
      <c r="C13" s="294"/>
      <c r="D13" s="264"/>
      <c r="E13" s="261"/>
      <c r="F13" s="48">
        <v>401843.71</v>
      </c>
      <c r="G13" s="15"/>
      <c r="H13" s="261"/>
      <c r="I13" s="261"/>
      <c r="J13" s="270" t="s">
        <v>201</v>
      </c>
      <c r="K13" s="215" t="s">
        <v>206</v>
      </c>
      <c r="L13" s="261"/>
      <c r="M13" s="261"/>
      <c r="N13" s="255" t="s">
        <v>477</v>
      </c>
    </row>
    <row r="14" spans="1:14" ht="30" customHeight="1" x14ac:dyDescent="0.25">
      <c r="A14" s="67"/>
      <c r="B14" s="96" t="s">
        <v>193</v>
      </c>
      <c r="C14" s="294"/>
      <c r="D14" s="264"/>
      <c r="E14" s="261"/>
      <c r="F14" s="48" t="s">
        <v>214</v>
      </c>
      <c r="G14" s="15"/>
      <c r="H14" s="261"/>
      <c r="I14" s="261"/>
      <c r="J14" s="296"/>
      <c r="K14" s="292"/>
      <c r="L14" s="261"/>
      <c r="M14" s="261"/>
      <c r="N14" s="343"/>
    </row>
    <row r="15" spans="1:14" ht="48" customHeight="1" x14ac:dyDescent="0.25">
      <c r="A15" s="67"/>
      <c r="B15" s="96" t="s">
        <v>194</v>
      </c>
      <c r="C15" s="294"/>
      <c r="D15" s="264"/>
      <c r="E15" s="261"/>
      <c r="F15" s="48" t="s">
        <v>210</v>
      </c>
      <c r="G15" s="15"/>
      <c r="H15" s="261"/>
      <c r="I15" s="261"/>
      <c r="J15" s="271"/>
      <c r="K15" s="291"/>
      <c r="L15" s="261"/>
      <c r="M15" s="261"/>
      <c r="N15" s="256"/>
    </row>
    <row r="16" spans="1:14" ht="24.75" customHeight="1" x14ac:dyDescent="0.25">
      <c r="A16" s="67"/>
      <c r="B16" s="96" t="s">
        <v>195</v>
      </c>
      <c r="C16" s="294"/>
      <c r="D16" s="264"/>
      <c r="E16" s="261"/>
      <c r="F16" s="48" t="s">
        <v>215</v>
      </c>
      <c r="G16" s="15"/>
      <c r="H16" s="261"/>
      <c r="I16" s="261"/>
      <c r="J16" s="19" t="s">
        <v>202</v>
      </c>
      <c r="K16" s="44" t="s">
        <v>207</v>
      </c>
      <c r="L16" s="261"/>
      <c r="M16" s="261"/>
      <c r="N16" s="15" t="s">
        <v>473</v>
      </c>
    </row>
    <row r="17" spans="1:14" ht="25.5" customHeight="1" x14ac:dyDescent="0.25">
      <c r="A17" s="67"/>
      <c r="B17" s="96" t="s">
        <v>196</v>
      </c>
      <c r="C17" s="294"/>
      <c r="D17" s="264"/>
      <c r="E17" s="261"/>
      <c r="F17" s="48" t="s">
        <v>216</v>
      </c>
      <c r="G17" s="15"/>
      <c r="H17" s="261"/>
      <c r="I17" s="261"/>
      <c r="J17" s="270" t="s">
        <v>203</v>
      </c>
      <c r="K17" s="215" t="s">
        <v>208</v>
      </c>
      <c r="L17" s="261"/>
      <c r="M17" s="261"/>
      <c r="N17" s="255" t="s">
        <v>475</v>
      </c>
    </row>
    <row r="18" spans="1:14" ht="27" customHeight="1" x14ac:dyDescent="0.25">
      <c r="A18" s="67"/>
      <c r="B18" s="96" t="s">
        <v>197</v>
      </c>
      <c r="C18" s="294"/>
      <c r="D18" s="264"/>
      <c r="E18" s="261"/>
      <c r="F18" s="48" t="s">
        <v>211</v>
      </c>
      <c r="G18" s="15"/>
      <c r="H18" s="261"/>
      <c r="I18" s="261"/>
      <c r="J18" s="271"/>
      <c r="K18" s="291"/>
      <c r="L18" s="261"/>
      <c r="M18" s="261"/>
      <c r="N18" s="256"/>
    </row>
    <row r="19" spans="1:14" ht="26.25" customHeight="1" thickBot="1" x14ac:dyDescent="0.3">
      <c r="A19" s="67"/>
      <c r="B19" s="97" t="s">
        <v>198</v>
      </c>
      <c r="C19" s="295"/>
      <c r="D19" s="265"/>
      <c r="E19" s="262"/>
      <c r="F19" s="48" t="s">
        <v>212</v>
      </c>
      <c r="G19" s="15"/>
      <c r="H19" s="262"/>
      <c r="I19" s="262"/>
      <c r="J19" s="19" t="s">
        <v>204</v>
      </c>
      <c r="K19" s="44" t="s">
        <v>209</v>
      </c>
      <c r="L19" s="262"/>
      <c r="M19" s="262"/>
      <c r="N19" s="15" t="s">
        <v>474</v>
      </c>
    </row>
    <row r="20" spans="1:14" ht="36" customHeight="1" thickBot="1" x14ac:dyDescent="0.3">
      <c r="A20" s="67" t="s">
        <v>235</v>
      </c>
      <c r="B20" s="143" t="s">
        <v>234</v>
      </c>
      <c r="C20" s="31"/>
      <c r="D20" s="17"/>
      <c r="F20" s="48">
        <f>SUM(F21:F37)</f>
        <v>6238581.8599999994</v>
      </c>
      <c r="G20" s="13">
        <f>SUM(F21:F37)</f>
        <v>6238581.8599999994</v>
      </c>
      <c r="H20" s="50"/>
      <c r="I20" s="260" t="s">
        <v>434</v>
      </c>
      <c r="J20" s="19"/>
      <c r="K20" s="47"/>
      <c r="L20" s="260" t="s">
        <v>385</v>
      </c>
      <c r="M20" s="260" t="s">
        <v>32</v>
      </c>
      <c r="N20" s="15"/>
    </row>
    <row r="21" spans="1:14" ht="63.75" customHeight="1" x14ac:dyDescent="0.25">
      <c r="A21" s="67"/>
      <c r="B21" s="133" t="s">
        <v>217</v>
      </c>
      <c r="C21" s="257" t="s">
        <v>236</v>
      </c>
      <c r="D21" s="263" t="s">
        <v>394</v>
      </c>
      <c r="E21" s="260" t="s">
        <v>29</v>
      </c>
      <c r="F21" s="48">
        <v>903199.51</v>
      </c>
      <c r="G21" s="15"/>
      <c r="H21" s="260" t="s">
        <v>249</v>
      </c>
      <c r="I21" s="261"/>
      <c r="J21" s="270" t="s">
        <v>203</v>
      </c>
      <c r="K21" s="260" t="s">
        <v>237</v>
      </c>
      <c r="L21" s="261"/>
      <c r="M21" s="261"/>
      <c r="N21" s="187"/>
    </row>
    <row r="22" spans="1:14" ht="48.75" customHeight="1" x14ac:dyDescent="0.25">
      <c r="A22" s="67"/>
      <c r="B22" s="96" t="s">
        <v>225</v>
      </c>
      <c r="C22" s="258"/>
      <c r="D22" s="264"/>
      <c r="E22" s="261"/>
      <c r="F22" s="48">
        <v>184135.51</v>
      </c>
      <c r="G22" s="15"/>
      <c r="H22" s="261"/>
      <c r="I22" s="261"/>
      <c r="J22" s="296"/>
      <c r="K22" s="261"/>
      <c r="L22" s="261"/>
      <c r="M22" s="261"/>
      <c r="N22" s="187"/>
    </row>
    <row r="23" spans="1:14" ht="42" customHeight="1" x14ac:dyDescent="0.25">
      <c r="A23" s="67"/>
      <c r="B23" s="96" t="s">
        <v>227</v>
      </c>
      <c r="C23" s="258"/>
      <c r="D23" s="264"/>
      <c r="E23" s="261"/>
      <c r="F23" s="48">
        <v>39687.5</v>
      </c>
      <c r="G23" s="15"/>
      <c r="H23" s="262"/>
      <c r="I23" s="261"/>
      <c r="J23" s="271"/>
      <c r="K23" s="262"/>
      <c r="L23" s="261"/>
      <c r="M23" s="261"/>
      <c r="N23" s="187"/>
    </row>
    <row r="24" spans="1:14" ht="45.75" customHeight="1" x14ac:dyDescent="0.25">
      <c r="A24" s="67"/>
      <c r="B24" s="96" t="s">
        <v>218</v>
      </c>
      <c r="C24" s="258"/>
      <c r="D24" s="264"/>
      <c r="E24" s="261"/>
      <c r="F24" s="48">
        <v>541201.25</v>
      </c>
      <c r="G24" s="15"/>
      <c r="H24" s="53">
        <v>41338</v>
      </c>
      <c r="I24" s="261"/>
      <c r="J24" s="19" t="s">
        <v>250</v>
      </c>
      <c r="K24" s="46" t="s">
        <v>238</v>
      </c>
      <c r="L24" s="261"/>
      <c r="M24" s="261"/>
      <c r="N24" s="15" t="s">
        <v>479</v>
      </c>
    </row>
    <row r="25" spans="1:14" ht="48" customHeight="1" x14ac:dyDescent="0.25">
      <c r="A25" s="67"/>
      <c r="B25" s="96" t="s">
        <v>219</v>
      </c>
      <c r="C25" s="258"/>
      <c r="D25" s="264"/>
      <c r="E25" s="261"/>
      <c r="F25" s="48">
        <v>45406.25</v>
      </c>
      <c r="G25" s="15"/>
      <c r="H25" s="53">
        <v>41338</v>
      </c>
      <c r="I25" s="261"/>
      <c r="J25" s="19" t="s">
        <v>251</v>
      </c>
      <c r="K25" s="46" t="s">
        <v>239</v>
      </c>
      <c r="L25" s="261"/>
      <c r="M25" s="261"/>
      <c r="N25" s="15" t="s">
        <v>485</v>
      </c>
    </row>
    <row r="26" spans="1:14" ht="27.75" customHeight="1" x14ac:dyDescent="0.25">
      <c r="A26" s="67"/>
      <c r="B26" s="96" t="s">
        <v>220</v>
      </c>
      <c r="C26" s="258"/>
      <c r="D26" s="264"/>
      <c r="E26" s="261"/>
      <c r="F26" s="48">
        <v>576258.75</v>
      </c>
      <c r="G26" s="15"/>
      <c r="H26" s="53">
        <v>41338</v>
      </c>
      <c r="I26" s="261"/>
      <c r="J26" s="19" t="s">
        <v>252</v>
      </c>
      <c r="K26" s="46" t="s">
        <v>240</v>
      </c>
      <c r="L26" s="261"/>
      <c r="M26" s="261"/>
      <c r="N26" s="187"/>
    </row>
    <row r="27" spans="1:14" ht="54" customHeight="1" x14ac:dyDescent="0.25">
      <c r="A27" s="67"/>
      <c r="B27" s="96" t="s">
        <v>221</v>
      </c>
      <c r="C27" s="258"/>
      <c r="D27" s="264"/>
      <c r="E27" s="261"/>
      <c r="F27" s="48">
        <v>335044.08</v>
      </c>
      <c r="G27" s="15"/>
      <c r="H27" s="53">
        <v>41338</v>
      </c>
      <c r="I27" s="261"/>
      <c r="J27" s="19" t="s">
        <v>253</v>
      </c>
      <c r="K27" s="46" t="s">
        <v>241</v>
      </c>
      <c r="L27" s="261"/>
      <c r="M27" s="261"/>
      <c r="N27" s="15" t="s">
        <v>486</v>
      </c>
    </row>
    <row r="28" spans="1:14" ht="42" customHeight="1" x14ac:dyDescent="0.25">
      <c r="A28" s="67"/>
      <c r="B28" s="96" t="s">
        <v>222</v>
      </c>
      <c r="C28" s="258"/>
      <c r="D28" s="264"/>
      <c r="E28" s="261"/>
      <c r="F28" s="48">
        <v>767498.75</v>
      </c>
      <c r="G28" s="15"/>
      <c r="H28" s="217">
        <v>41338</v>
      </c>
      <c r="I28" s="261"/>
      <c r="J28" s="270" t="s">
        <v>254</v>
      </c>
      <c r="K28" s="260" t="s">
        <v>242</v>
      </c>
      <c r="L28" s="261"/>
      <c r="M28" s="261"/>
      <c r="N28" s="187"/>
    </row>
    <row r="29" spans="1:14" ht="56.25" customHeight="1" x14ac:dyDescent="0.25">
      <c r="A29" s="67"/>
      <c r="B29" s="96" t="s">
        <v>232</v>
      </c>
      <c r="C29" s="258"/>
      <c r="D29" s="264"/>
      <c r="E29" s="261"/>
      <c r="F29" s="48">
        <v>1995587.5</v>
      </c>
      <c r="G29" s="15"/>
      <c r="H29" s="219"/>
      <c r="I29" s="261"/>
      <c r="J29" s="271"/>
      <c r="K29" s="262"/>
      <c r="L29" s="261"/>
      <c r="M29" s="261"/>
      <c r="N29" s="187"/>
    </row>
    <row r="30" spans="1:14" ht="42" customHeight="1" x14ac:dyDescent="0.25">
      <c r="A30" s="67"/>
      <c r="B30" s="96" t="s">
        <v>223</v>
      </c>
      <c r="C30" s="258"/>
      <c r="D30" s="264"/>
      <c r="E30" s="261"/>
      <c r="F30" s="48">
        <v>82142.58</v>
      </c>
      <c r="G30" s="15"/>
      <c r="H30" s="53">
        <v>41360</v>
      </c>
      <c r="I30" s="261"/>
      <c r="J30" s="19" t="s">
        <v>255</v>
      </c>
      <c r="K30" s="46" t="s">
        <v>243</v>
      </c>
      <c r="L30" s="261"/>
      <c r="M30" s="261"/>
      <c r="N30" s="15" t="s">
        <v>481</v>
      </c>
    </row>
    <row r="31" spans="1:14" ht="28.5" customHeight="1" x14ac:dyDescent="0.25">
      <c r="A31" s="67"/>
      <c r="B31" s="96" t="s">
        <v>224</v>
      </c>
      <c r="C31" s="258"/>
      <c r="D31" s="264"/>
      <c r="E31" s="261"/>
      <c r="F31" s="48">
        <v>5418.75</v>
      </c>
      <c r="G31" s="15"/>
      <c r="H31" s="217">
        <v>41360</v>
      </c>
      <c r="I31" s="261"/>
      <c r="J31" s="270" t="s">
        <v>256</v>
      </c>
      <c r="K31" s="260" t="s">
        <v>244</v>
      </c>
      <c r="L31" s="261"/>
      <c r="M31" s="261"/>
      <c r="N31" s="255" t="s">
        <v>480</v>
      </c>
    </row>
    <row r="32" spans="1:14" ht="26.25" customHeight="1" x14ac:dyDescent="0.25">
      <c r="A32" s="67"/>
      <c r="B32" s="96" t="s">
        <v>226</v>
      </c>
      <c r="C32" s="258"/>
      <c r="D32" s="264"/>
      <c r="E32" s="261"/>
      <c r="F32" s="48">
        <v>32172.5</v>
      </c>
      <c r="G32" s="15"/>
      <c r="H32" s="219"/>
      <c r="I32" s="261"/>
      <c r="J32" s="271"/>
      <c r="K32" s="262"/>
      <c r="L32" s="261"/>
      <c r="M32" s="261"/>
      <c r="N32" s="256"/>
    </row>
    <row r="33" spans="1:14" ht="37.5" customHeight="1" x14ac:dyDescent="0.25">
      <c r="A33" s="67"/>
      <c r="B33" s="96" t="s">
        <v>228</v>
      </c>
      <c r="C33" s="258"/>
      <c r="D33" s="264"/>
      <c r="E33" s="261"/>
      <c r="F33" s="48">
        <v>64475</v>
      </c>
      <c r="G33" s="15"/>
      <c r="H33" s="217">
        <v>41360</v>
      </c>
      <c r="I33" s="261"/>
      <c r="J33" s="270" t="s">
        <v>258</v>
      </c>
      <c r="K33" s="260" t="s">
        <v>245</v>
      </c>
      <c r="L33" s="261"/>
      <c r="M33" s="261"/>
      <c r="N33" s="15" t="s">
        <v>483</v>
      </c>
    </row>
    <row r="34" spans="1:14" ht="48" customHeight="1" x14ac:dyDescent="0.25">
      <c r="A34" s="67"/>
      <c r="B34" s="96" t="s">
        <v>233</v>
      </c>
      <c r="C34" s="258"/>
      <c r="D34" s="264"/>
      <c r="E34" s="261"/>
      <c r="F34" s="48">
        <v>429085</v>
      </c>
      <c r="G34" s="15"/>
      <c r="H34" s="219"/>
      <c r="I34" s="261"/>
      <c r="J34" s="271"/>
      <c r="K34" s="262"/>
      <c r="L34" s="261"/>
      <c r="M34" s="261"/>
      <c r="N34" s="188"/>
    </row>
    <row r="35" spans="1:14" ht="37.5" customHeight="1" x14ac:dyDescent="0.25">
      <c r="A35" s="67"/>
      <c r="B35" s="96" t="s">
        <v>229</v>
      </c>
      <c r="C35" s="258"/>
      <c r="D35" s="264"/>
      <c r="E35" s="261"/>
      <c r="F35" s="48">
        <v>90146.25</v>
      </c>
      <c r="G35" s="15"/>
      <c r="H35" s="53">
        <v>41338</v>
      </c>
      <c r="I35" s="261"/>
      <c r="J35" s="19" t="s">
        <v>259</v>
      </c>
      <c r="K35" s="46" t="s">
        <v>246</v>
      </c>
      <c r="L35" s="261"/>
      <c r="M35" s="261"/>
      <c r="N35" s="15" t="s">
        <v>484</v>
      </c>
    </row>
    <row r="36" spans="1:14" ht="51" customHeight="1" x14ac:dyDescent="0.25">
      <c r="A36" s="67"/>
      <c r="B36" s="96" t="s">
        <v>230</v>
      </c>
      <c r="C36" s="258"/>
      <c r="D36" s="264"/>
      <c r="E36" s="261"/>
      <c r="F36" s="48">
        <v>21625</v>
      </c>
      <c r="G36" s="15"/>
      <c r="H36" s="53">
        <v>41338</v>
      </c>
      <c r="I36" s="261"/>
      <c r="J36" s="19" t="s">
        <v>260</v>
      </c>
      <c r="K36" s="46" t="s">
        <v>247</v>
      </c>
      <c r="L36" s="261"/>
      <c r="M36" s="261"/>
      <c r="N36" s="15" t="s">
        <v>482</v>
      </c>
    </row>
    <row r="37" spans="1:14" ht="42.75" customHeight="1" thickBot="1" x14ac:dyDescent="0.3">
      <c r="A37" s="67"/>
      <c r="B37" s="97" t="s">
        <v>231</v>
      </c>
      <c r="C37" s="259"/>
      <c r="D37" s="265"/>
      <c r="E37" s="262"/>
      <c r="F37" s="48">
        <v>125497.68</v>
      </c>
      <c r="G37" s="15"/>
      <c r="H37" s="53">
        <v>41338</v>
      </c>
      <c r="I37" s="261"/>
      <c r="J37" s="19" t="s">
        <v>261</v>
      </c>
      <c r="K37" s="46" t="s">
        <v>248</v>
      </c>
      <c r="L37" s="261"/>
      <c r="M37" s="261"/>
      <c r="N37" s="15" t="s">
        <v>478</v>
      </c>
    </row>
    <row r="38" spans="1:14" ht="36.75" customHeight="1" thickBot="1" x14ac:dyDescent="0.3">
      <c r="A38" s="67" t="s">
        <v>263</v>
      </c>
      <c r="B38" s="143" t="s">
        <v>262</v>
      </c>
      <c r="C38" s="88" t="s">
        <v>267</v>
      </c>
      <c r="D38" s="169" t="s">
        <v>394</v>
      </c>
      <c r="E38" s="46" t="s">
        <v>46</v>
      </c>
      <c r="F38" s="48">
        <v>870250</v>
      </c>
      <c r="G38" s="55">
        <v>870250</v>
      </c>
      <c r="H38" s="53" t="s">
        <v>266</v>
      </c>
      <c r="I38" s="46" t="s">
        <v>435</v>
      </c>
      <c r="J38" s="19" t="s">
        <v>264</v>
      </c>
      <c r="K38" s="46" t="s">
        <v>265</v>
      </c>
      <c r="L38" s="46" t="s">
        <v>385</v>
      </c>
      <c r="M38" s="46" t="s">
        <v>32</v>
      </c>
      <c r="N38" s="15" t="s">
        <v>463</v>
      </c>
    </row>
    <row r="39" spans="1:14" ht="36.75" customHeight="1" x14ac:dyDescent="0.25">
      <c r="A39" s="67" t="s">
        <v>268</v>
      </c>
      <c r="B39" s="142" t="s">
        <v>271</v>
      </c>
      <c r="C39" s="88" t="s">
        <v>269</v>
      </c>
      <c r="D39" s="169" t="s">
        <v>394</v>
      </c>
      <c r="E39" s="46" t="s">
        <v>46</v>
      </c>
      <c r="F39" s="48">
        <v>73237.5</v>
      </c>
      <c r="G39" s="55">
        <v>73237.5</v>
      </c>
      <c r="H39" s="53" t="s">
        <v>270</v>
      </c>
      <c r="I39" s="46" t="s">
        <v>270</v>
      </c>
      <c r="J39" s="19" t="s">
        <v>272</v>
      </c>
      <c r="K39" s="46" t="s">
        <v>273</v>
      </c>
      <c r="L39" s="46" t="s">
        <v>385</v>
      </c>
      <c r="M39" s="46" t="s">
        <v>32</v>
      </c>
      <c r="N39" s="15" t="s">
        <v>380</v>
      </c>
    </row>
    <row r="40" spans="1:14" ht="36" customHeight="1" thickBot="1" x14ac:dyDescent="0.3">
      <c r="A40" s="67" t="s">
        <v>274</v>
      </c>
      <c r="B40" s="137" t="s">
        <v>275</v>
      </c>
      <c r="C40" s="88" t="s">
        <v>276</v>
      </c>
      <c r="D40" s="169" t="s">
        <v>394</v>
      </c>
      <c r="E40" s="46" t="s">
        <v>46</v>
      </c>
      <c r="F40" s="48">
        <v>3242768.85</v>
      </c>
      <c r="G40" s="55">
        <v>3242768.85</v>
      </c>
      <c r="H40" s="53" t="s">
        <v>279</v>
      </c>
      <c r="I40" s="53" t="s">
        <v>436</v>
      </c>
      <c r="J40" s="19" t="s">
        <v>277</v>
      </c>
      <c r="K40" s="46" t="s">
        <v>278</v>
      </c>
      <c r="L40" s="46" t="s">
        <v>385</v>
      </c>
      <c r="M40" s="46" t="s">
        <v>32</v>
      </c>
      <c r="N40" s="15" t="s">
        <v>487</v>
      </c>
    </row>
    <row r="41" spans="1:14" ht="36" customHeight="1" thickBot="1" x14ac:dyDescent="0.3">
      <c r="A41" s="67" t="s">
        <v>280</v>
      </c>
      <c r="B41" s="138" t="s">
        <v>283</v>
      </c>
      <c r="C41" s="88" t="s">
        <v>282</v>
      </c>
      <c r="D41" s="169" t="s">
        <v>394</v>
      </c>
      <c r="E41" s="46" t="s">
        <v>46</v>
      </c>
      <c r="F41" s="48">
        <v>99762.5</v>
      </c>
      <c r="G41" s="55">
        <v>99762.5</v>
      </c>
      <c r="H41" s="53" t="s">
        <v>281</v>
      </c>
      <c r="I41" s="46" t="s">
        <v>437</v>
      </c>
      <c r="J41" s="19" t="s">
        <v>277</v>
      </c>
      <c r="K41" s="46" t="s">
        <v>284</v>
      </c>
      <c r="L41" s="46" t="s">
        <v>385</v>
      </c>
      <c r="M41" s="52" t="s">
        <v>32</v>
      </c>
      <c r="N41" s="15" t="s">
        <v>381</v>
      </c>
    </row>
    <row r="42" spans="1:14" ht="47.25" customHeight="1" thickBot="1" x14ac:dyDescent="0.3">
      <c r="A42" s="67" t="s">
        <v>285</v>
      </c>
      <c r="B42" s="141" t="s">
        <v>286</v>
      </c>
      <c r="C42" s="88" t="s">
        <v>288</v>
      </c>
      <c r="D42" s="169" t="s">
        <v>394</v>
      </c>
      <c r="E42" s="51" t="s">
        <v>38</v>
      </c>
      <c r="F42" s="48">
        <v>139550</v>
      </c>
      <c r="G42" s="55">
        <v>139550</v>
      </c>
      <c r="H42" s="53" t="s">
        <v>279</v>
      </c>
      <c r="I42" s="46" t="s">
        <v>436</v>
      </c>
      <c r="J42" s="19" t="s">
        <v>289</v>
      </c>
      <c r="K42" s="46" t="s">
        <v>287</v>
      </c>
      <c r="L42" s="46" t="s">
        <v>385</v>
      </c>
      <c r="M42" s="52" t="s">
        <v>32</v>
      </c>
      <c r="N42" s="15" t="s">
        <v>488</v>
      </c>
    </row>
    <row r="43" spans="1:14" ht="47.25" customHeight="1" thickBot="1" x14ac:dyDescent="0.3">
      <c r="A43" s="67" t="s">
        <v>290</v>
      </c>
      <c r="B43" s="139" t="s">
        <v>292</v>
      </c>
      <c r="C43" s="88" t="s">
        <v>294</v>
      </c>
      <c r="D43" s="169" t="s">
        <v>394</v>
      </c>
      <c r="E43" s="51" t="s">
        <v>38</v>
      </c>
      <c r="F43" s="48">
        <v>218750</v>
      </c>
      <c r="G43" s="55">
        <v>218750</v>
      </c>
      <c r="H43" s="53" t="s">
        <v>295</v>
      </c>
      <c r="I43" s="46" t="s">
        <v>438</v>
      </c>
      <c r="J43" s="19" t="s">
        <v>293</v>
      </c>
      <c r="K43" s="46" t="s">
        <v>291</v>
      </c>
      <c r="L43" s="46" t="s">
        <v>385</v>
      </c>
      <c r="M43" s="52" t="s">
        <v>32</v>
      </c>
      <c r="N43" s="187"/>
    </row>
    <row r="44" spans="1:14" ht="47.25" customHeight="1" thickBot="1" x14ac:dyDescent="0.3">
      <c r="A44" s="67" t="s">
        <v>298</v>
      </c>
      <c r="B44" s="138" t="s">
        <v>296</v>
      </c>
      <c r="C44" s="88" t="s">
        <v>299</v>
      </c>
      <c r="D44" s="169" t="s">
        <v>394</v>
      </c>
      <c r="E44" s="51" t="s">
        <v>38</v>
      </c>
      <c r="F44" s="48">
        <v>149118.75</v>
      </c>
      <c r="G44" s="55">
        <v>149118.75</v>
      </c>
      <c r="H44" s="53" t="s">
        <v>301</v>
      </c>
      <c r="I44" s="46" t="s">
        <v>439</v>
      </c>
      <c r="J44" s="19" t="s">
        <v>300</v>
      </c>
      <c r="K44" s="46" t="s">
        <v>297</v>
      </c>
      <c r="L44" s="46" t="s">
        <v>385</v>
      </c>
      <c r="M44" s="52" t="s">
        <v>32</v>
      </c>
      <c r="N44" s="15" t="s">
        <v>489</v>
      </c>
    </row>
    <row r="45" spans="1:14" ht="51" customHeight="1" thickBot="1" x14ac:dyDescent="0.3">
      <c r="A45" s="67" t="s">
        <v>303</v>
      </c>
      <c r="B45" s="140" t="s">
        <v>302</v>
      </c>
      <c r="C45" s="88" t="s">
        <v>305</v>
      </c>
      <c r="D45" s="169" t="s">
        <v>394</v>
      </c>
      <c r="E45" s="51" t="s">
        <v>38</v>
      </c>
      <c r="F45" s="48">
        <v>202000</v>
      </c>
      <c r="G45" s="55">
        <v>202000</v>
      </c>
      <c r="H45" s="53" t="s">
        <v>279</v>
      </c>
      <c r="I45" s="46" t="s">
        <v>436</v>
      </c>
      <c r="J45" s="19" t="s">
        <v>306</v>
      </c>
      <c r="K45" s="46" t="s">
        <v>304</v>
      </c>
      <c r="L45" s="46" t="s">
        <v>385</v>
      </c>
      <c r="M45" s="52" t="s">
        <v>32</v>
      </c>
      <c r="N45" s="15" t="s">
        <v>490</v>
      </c>
    </row>
    <row r="46" spans="1:14" ht="51" customHeight="1" thickBot="1" x14ac:dyDescent="0.3">
      <c r="A46" s="67" t="s">
        <v>310</v>
      </c>
      <c r="B46" s="138" t="s">
        <v>309</v>
      </c>
      <c r="C46" s="88" t="s">
        <v>307</v>
      </c>
      <c r="D46" s="169" t="s">
        <v>394</v>
      </c>
      <c r="E46" s="51" t="s">
        <v>29</v>
      </c>
      <c r="F46" s="48">
        <v>190000</v>
      </c>
      <c r="G46" s="55">
        <v>190000</v>
      </c>
      <c r="H46" s="53" t="s">
        <v>270</v>
      </c>
      <c r="I46" s="46" t="s">
        <v>440</v>
      </c>
      <c r="J46" s="19" t="s">
        <v>311</v>
      </c>
      <c r="K46" s="46" t="s">
        <v>308</v>
      </c>
      <c r="L46" s="46" t="s">
        <v>385</v>
      </c>
      <c r="M46" s="52" t="s">
        <v>32</v>
      </c>
      <c r="N46" s="15" t="s">
        <v>491</v>
      </c>
    </row>
    <row r="47" spans="1:14" ht="51" customHeight="1" thickBot="1" x14ac:dyDescent="0.3">
      <c r="A47" s="67" t="s">
        <v>326</v>
      </c>
      <c r="B47" s="138" t="s">
        <v>327</v>
      </c>
      <c r="C47" s="31"/>
      <c r="D47" s="17"/>
      <c r="E47" s="6"/>
      <c r="F47" s="48">
        <f>SUM(F48:F59)</f>
        <v>3869728.4800000004</v>
      </c>
      <c r="G47" s="55">
        <f>SUM(F48:F59)</f>
        <v>3869728.4800000004</v>
      </c>
      <c r="I47" s="15"/>
      <c r="J47" s="19"/>
      <c r="K47" s="46"/>
      <c r="L47" s="15"/>
      <c r="M47" s="56"/>
      <c r="N47" s="15"/>
    </row>
    <row r="48" spans="1:14" ht="38.25" customHeight="1" x14ac:dyDescent="0.25">
      <c r="A48" s="67"/>
      <c r="B48" s="133" t="s">
        <v>328</v>
      </c>
      <c r="C48" s="257" t="s">
        <v>376</v>
      </c>
      <c r="D48" s="263" t="s">
        <v>394</v>
      </c>
      <c r="E48" s="260" t="s">
        <v>29</v>
      </c>
      <c r="F48" s="48">
        <v>1331053.9400000002</v>
      </c>
      <c r="G48" s="55"/>
      <c r="H48" s="217" t="s">
        <v>360</v>
      </c>
      <c r="I48" s="217" t="s">
        <v>360</v>
      </c>
      <c r="J48" s="270" t="s">
        <v>340</v>
      </c>
      <c r="K48" s="260" t="s">
        <v>344</v>
      </c>
      <c r="L48" s="260" t="s">
        <v>385</v>
      </c>
      <c r="M48" s="260" t="s">
        <v>32</v>
      </c>
      <c r="N48" s="255" t="s">
        <v>466</v>
      </c>
    </row>
    <row r="49" spans="1:14" ht="28.5" customHeight="1" x14ac:dyDescent="0.25">
      <c r="A49" s="67"/>
      <c r="B49" s="96" t="s">
        <v>329</v>
      </c>
      <c r="C49" s="258"/>
      <c r="D49" s="264"/>
      <c r="E49" s="261"/>
      <c r="F49" s="48">
        <v>405713.75</v>
      </c>
      <c r="G49" s="55"/>
      <c r="H49" s="218"/>
      <c r="I49" s="218"/>
      <c r="J49" s="296"/>
      <c r="K49" s="261"/>
      <c r="L49" s="261"/>
      <c r="M49" s="261"/>
      <c r="N49" s="343"/>
    </row>
    <row r="50" spans="1:14" ht="27.75" customHeight="1" x14ac:dyDescent="0.25">
      <c r="A50" s="67"/>
      <c r="B50" s="96" t="s">
        <v>335</v>
      </c>
      <c r="C50" s="258"/>
      <c r="D50" s="264"/>
      <c r="E50" s="261"/>
      <c r="F50" s="48">
        <v>155098.25</v>
      </c>
      <c r="G50" s="55"/>
      <c r="H50" s="218"/>
      <c r="I50" s="218"/>
      <c r="J50" s="296"/>
      <c r="K50" s="261"/>
      <c r="L50" s="261"/>
      <c r="M50" s="261"/>
      <c r="N50" s="343"/>
    </row>
    <row r="51" spans="1:14" ht="27.75" customHeight="1" x14ac:dyDescent="0.25">
      <c r="A51" s="67"/>
      <c r="B51" s="96" t="s">
        <v>336</v>
      </c>
      <c r="C51" s="258"/>
      <c r="D51" s="264"/>
      <c r="E51" s="261"/>
      <c r="F51" s="48">
        <v>11161.25</v>
      </c>
      <c r="G51" s="55"/>
      <c r="H51" s="218"/>
      <c r="I51" s="218"/>
      <c r="J51" s="296"/>
      <c r="K51" s="261"/>
      <c r="L51" s="261"/>
      <c r="M51" s="261"/>
      <c r="N51" s="343"/>
    </row>
    <row r="52" spans="1:14" ht="30" customHeight="1" x14ac:dyDescent="0.25">
      <c r="A52" s="67"/>
      <c r="B52" s="96" t="s">
        <v>339</v>
      </c>
      <c r="C52" s="258"/>
      <c r="D52" s="264"/>
      <c r="E52" s="261"/>
      <c r="F52" s="48">
        <v>51553.38</v>
      </c>
      <c r="G52" s="55"/>
      <c r="H52" s="218"/>
      <c r="I52" s="218"/>
      <c r="J52" s="271"/>
      <c r="K52" s="262"/>
      <c r="L52" s="261"/>
      <c r="M52" s="261"/>
      <c r="N52" s="256"/>
    </row>
    <row r="53" spans="1:14" ht="27.75" customHeight="1" x14ac:dyDescent="0.25">
      <c r="A53" s="67"/>
      <c r="B53" s="96" t="s">
        <v>330</v>
      </c>
      <c r="C53" s="258"/>
      <c r="D53" s="264"/>
      <c r="E53" s="261"/>
      <c r="F53" s="48">
        <v>231443.75</v>
      </c>
      <c r="G53" s="55"/>
      <c r="H53" s="218"/>
      <c r="I53" s="218"/>
      <c r="J53" s="270" t="s">
        <v>341</v>
      </c>
      <c r="K53" s="260" t="s">
        <v>345</v>
      </c>
      <c r="L53" s="261"/>
      <c r="M53" s="261"/>
      <c r="N53" s="255" t="s">
        <v>464</v>
      </c>
    </row>
    <row r="54" spans="1:14" ht="27.75" customHeight="1" x14ac:dyDescent="0.25">
      <c r="A54" s="67"/>
      <c r="B54" s="96" t="s">
        <v>333</v>
      </c>
      <c r="C54" s="258"/>
      <c r="D54" s="264"/>
      <c r="E54" s="261"/>
      <c r="F54" s="48">
        <v>108435.25</v>
      </c>
      <c r="G54" s="55"/>
      <c r="H54" s="218"/>
      <c r="I54" s="218"/>
      <c r="J54" s="296"/>
      <c r="K54" s="261"/>
      <c r="L54" s="261"/>
      <c r="M54" s="261"/>
      <c r="N54" s="343"/>
    </row>
    <row r="55" spans="1:14" ht="37.5" customHeight="1" x14ac:dyDescent="0.25">
      <c r="A55" s="67"/>
      <c r="B55" s="96" t="s">
        <v>334</v>
      </c>
      <c r="C55" s="258"/>
      <c r="D55" s="264"/>
      <c r="E55" s="261"/>
      <c r="F55" s="48">
        <v>807649.95</v>
      </c>
      <c r="G55" s="55"/>
      <c r="H55" s="218"/>
      <c r="I55" s="218"/>
      <c r="J55" s="296"/>
      <c r="K55" s="261"/>
      <c r="L55" s="261"/>
      <c r="M55" s="261"/>
      <c r="N55" s="343"/>
    </row>
    <row r="56" spans="1:14" ht="27" customHeight="1" x14ac:dyDescent="0.25">
      <c r="A56" s="67"/>
      <c r="B56" s="96" t="s">
        <v>338</v>
      </c>
      <c r="C56" s="258"/>
      <c r="D56" s="264"/>
      <c r="E56" s="261"/>
      <c r="F56" s="48">
        <v>174881.56</v>
      </c>
      <c r="G56" s="55"/>
      <c r="H56" s="218"/>
      <c r="I56" s="218"/>
      <c r="J56" s="271"/>
      <c r="K56" s="262"/>
      <c r="L56" s="261"/>
      <c r="M56" s="261"/>
      <c r="N56" s="256"/>
    </row>
    <row r="57" spans="1:14" ht="27.75" customHeight="1" x14ac:dyDescent="0.25">
      <c r="A57" s="67"/>
      <c r="B57" s="96" t="s">
        <v>331</v>
      </c>
      <c r="C57" s="258"/>
      <c r="D57" s="264"/>
      <c r="E57" s="261"/>
      <c r="F57" s="48">
        <v>39606.25</v>
      </c>
      <c r="G57" s="55"/>
      <c r="H57" s="218"/>
      <c r="I57" s="218"/>
      <c r="J57" s="19" t="s">
        <v>257</v>
      </c>
      <c r="K57" s="46" t="s">
        <v>346</v>
      </c>
      <c r="L57" s="261"/>
      <c r="M57" s="261"/>
      <c r="N57" s="187"/>
    </row>
    <row r="58" spans="1:14" ht="27.75" customHeight="1" x14ac:dyDescent="0.25">
      <c r="A58" s="67"/>
      <c r="B58" s="96" t="s">
        <v>332</v>
      </c>
      <c r="C58" s="258"/>
      <c r="D58" s="264"/>
      <c r="E58" s="261"/>
      <c r="F58" s="48">
        <v>89662.5</v>
      </c>
      <c r="G58" s="55"/>
      <c r="H58" s="218"/>
      <c r="I58" s="218"/>
      <c r="J58" s="19" t="s">
        <v>342</v>
      </c>
      <c r="K58" s="46" t="s">
        <v>347</v>
      </c>
      <c r="L58" s="261"/>
      <c r="M58" s="261"/>
      <c r="N58" s="15" t="s">
        <v>467</v>
      </c>
    </row>
    <row r="59" spans="1:14" ht="27.75" customHeight="1" thickBot="1" x14ac:dyDescent="0.3">
      <c r="A59" s="67"/>
      <c r="B59" s="97" t="s">
        <v>337</v>
      </c>
      <c r="C59" s="259"/>
      <c r="D59" s="265"/>
      <c r="E59" s="262"/>
      <c r="F59" s="48">
        <v>463468.65</v>
      </c>
      <c r="G59" s="55"/>
      <c r="H59" s="219"/>
      <c r="I59" s="219"/>
      <c r="J59" s="19" t="s">
        <v>343</v>
      </c>
      <c r="K59" s="46" t="s">
        <v>348</v>
      </c>
      <c r="L59" s="262"/>
      <c r="M59" s="262"/>
      <c r="N59" s="15" t="s">
        <v>465</v>
      </c>
    </row>
    <row r="60" spans="1:14" ht="51" customHeight="1" thickBot="1" x14ac:dyDescent="0.3">
      <c r="A60" s="67" t="s">
        <v>313</v>
      </c>
      <c r="B60" s="143" t="s">
        <v>314</v>
      </c>
      <c r="C60" s="88" t="s">
        <v>317</v>
      </c>
      <c r="D60" s="170" t="s">
        <v>394</v>
      </c>
      <c r="E60" s="51" t="s">
        <v>38</v>
      </c>
      <c r="F60" s="48">
        <v>1123855.75</v>
      </c>
      <c r="G60" s="55">
        <v>1123855.75</v>
      </c>
      <c r="H60" s="53" t="s">
        <v>315</v>
      </c>
      <c r="I60" s="46" t="s">
        <v>441</v>
      </c>
      <c r="J60" s="19" t="s">
        <v>316</v>
      </c>
      <c r="K60" s="46" t="s">
        <v>312</v>
      </c>
      <c r="L60" s="46" t="s">
        <v>385</v>
      </c>
      <c r="M60" s="52" t="s">
        <v>32</v>
      </c>
      <c r="N60" s="15" t="s">
        <v>468</v>
      </c>
    </row>
    <row r="61" spans="1:14" ht="51" customHeight="1" thickBot="1" x14ac:dyDescent="0.3">
      <c r="A61" s="67" t="s">
        <v>318</v>
      </c>
      <c r="B61" s="143" t="s">
        <v>319</v>
      </c>
      <c r="C61" s="31"/>
      <c r="D61" s="6"/>
      <c r="E61" s="6"/>
      <c r="F61" s="48"/>
      <c r="G61" s="55"/>
      <c r="H61" s="53"/>
      <c r="I61" s="15"/>
      <c r="J61" s="19"/>
      <c r="K61" s="46"/>
      <c r="L61" s="15"/>
      <c r="M61" s="52"/>
      <c r="N61" s="15"/>
    </row>
    <row r="62" spans="1:14" ht="171.75" customHeight="1" thickBot="1" x14ac:dyDescent="0.3">
      <c r="A62" s="67"/>
      <c r="B62" s="164" t="s">
        <v>320</v>
      </c>
      <c r="C62" s="88" t="s">
        <v>321</v>
      </c>
      <c r="D62" s="169" t="s">
        <v>394</v>
      </c>
      <c r="E62" s="46" t="s">
        <v>38</v>
      </c>
      <c r="F62" s="48">
        <v>656500</v>
      </c>
      <c r="G62" s="55">
        <v>656500</v>
      </c>
      <c r="H62" s="53">
        <v>41344</v>
      </c>
      <c r="I62" s="46" t="s">
        <v>442</v>
      </c>
      <c r="J62" s="17" t="s">
        <v>322</v>
      </c>
      <c r="K62" s="46" t="s">
        <v>323</v>
      </c>
      <c r="L62" s="46" t="s">
        <v>385</v>
      </c>
      <c r="M62" s="52" t="s">
        <v>32</v>
      </c>
      <c r="N62" s="15" t="s">
        <v>469</v>
      </c>
    </row>
    <row r="63" spans="1:14" ht="42.75" customHeight="1" thickBot="1" x14ac:dyDescent="0.3">
      <c r="A63" s="67" t="s">
        <v>56</v>
      </c>
      <c r="B63" s="134" t="s">
        <v>59</v>
      </c>
      <c r="C63" s="31"/>
      <c r="D63" s="126"/>
      <c r="F63" s="48">
        <f>SUM(F64:F65)</f>
        <v>407776.7</v>
      </c>
      <c r="G63" s="13">
        <f>SUM(F64:F65)</f>
        <v>407776.7</v>
      </c>
      <c r="H63" s="14"/>
      <c r="I63" s="17" t="s">
        <v>399</v>
      </c>
      <c r="J63" s="19"/>
      <c r="K63" s="36"/>
      <c r="L63" s="46"/>
      <c r="M63" s="54"/>
      <c r="N63" s="15"/>
    </row>
    <row r="64" spans="1:14" ht="33.75" customHeight="1" x14ac:dyDescent="0.25">
      <c r="A64" s="67"/>
      <c r="B64" s="133" t="s">
        <v>60</v>
      </c>
      <c r="C64" s="303" t="s">
        <v>62</v>
      </c>
      <c r="D64" s="309" t="s">
        <v>394</v>
      </c>
      <c r="E64" s="306" t="s">
        <v>29</v>
      </c>
      <c r="F64" s="16">
        <v>249480</v>
      </c>
      <c r="G64" s="13"/>
      <c r="H64" s="215" t="s">
        <v>64</v>
      </c>
      <c r="I64" s="215"/>
      <c r="J64" s="215" t="s">
        <v>63</v>
      </c>
      <c r="K64" s="215" t="s">
        <v>65</v>
      </c>
      <c r="L64" s="260" t="s">
        <v>385</v>
      </c>
      <c r="M64" s="260" t="s">
        <v>32</v>
      </c>
      <c r="N64" s="255"/>
    </row>
    <row r="65" spans="1:14" ht="33.75" customHeight="1" thickBot="1" x14ac:dyDescent="0.3">
      <c r="A65" s="67"/>
      <c r="B65" s="97" t="s">
        <v>61</v>
      </c>
      <c r="C65" s="305"/>
      <c r="D65" s="310"/>
      <c r="E65" s="308"/>
      <c r="F65" s="16">
        <v>158296.70000000001</v>
      </c>
      <c r="G65" s="13"/>
      <c r="H65" s="291"/>
      <c r="I65" s="216"/>
      <c r="J65" s="291"/>
      <c r="K65" s="291"/>
      <c r="L65" s="262"/>
      <c r="M65" s="262"/>
      <c r="N65" s="256"/>
    </row>
    <row r="66" spans="1:14" ht="41.25" customHeight="1" thickBot="1" x14ac:dyDescent="0.3">
      <c r="A66" s="67" t="s">
        <v>57</v>
      </c>
      <c r="B66" s="136" t="s">
        <v>66</v>
      </c>
      <c r="C66" s="31"/>
      <c r="E66" s="6"/>
      <c r="F66" s="16">
        <f>SUM(F67:F69)</f>
        <v>3860463.16</v>
      </c>
      <c r="G66" s="13">
        <f>SUM(F67:F69)</f>
        <v>3860463.16</v>
      </c>
      <c r="H66" s="14"/>
      <c r="I66" s="6"/>
      <c r="J66" s="14"/>
      <c r="K66" s="14"/>
      <c r="M66" s="15"/>
      <c r="N66" s="15"/>
    </row>
    <row r="67" spans="1:14" ht="21.75" customHeight="1" x14ac:dyDescent="0.25">
      <c r="A67" s="67"/>
      <c r="B67" s="135" t="s">
        <v>67</v>
      </c>
      <c r="C67" s="303" t="s">
        <v>70</v>
      </c>
      <c r="D67" s="309" t="s">
        <v>394</v>
      </c>
      <c r="E67" s="306" t="s">
        <v>29</v>
      </c>
      <c r="F67" s="16">
        <v>2733626.62</v>
      </c>
      <c r="G67" s="13"/>
      <c r="H67" s="215" t="s">
        <v>162</v>
      </c>
      <c r="I67" s="292" t="s">
        <v>399</v>
      </c>
      <c r="J67" s="19" t="s">
        <v>71</v>
      </c>
      <c r="K67" s="17" t="s">
        <v>110</v>
      </c>
      <c r="L67" s="260" t="s">
        <v>385</v>
      </c>
      <c r="M67" s="260" t="s">
        <v>32</v>
      </c>
      <c r="N67" s="187"/>
    </row>
    <row r="68" spans="1:14" ht="19.5" customHeight="1" x14ac:dyDescent="0.25">
      <c r="A68" s="67"/>
      <c r="B68" s="98" t="s">
        <v>68</v>
      </c>
      <c r="C68" s="304"/>
      <c r="D68" s="344"/>
      <c r="E68" s="307"/>
      <c r="F68" s="16">
        <v>578734.63</v>
      </c>
      <c r="G68" s="13"/>
      <c r="H68" s="292"/>
      <c r="I68" s="292"/>
      <c r="J68" s="19" t="s">
        <v>72</v>
      </c>
      <c r="K68" s="17" t="s">
        <v>111</v>
      </c>
      <c r="L68" s="261"/>
      <c r="M68" s="330"/>
      <c r="N68" s="15" t="s">
        <v>461</v>
      </c>
    </row>
    <row r="69" spans="1:14" ht="18.75" customHeight="1" thickBot="1" x14ac:dyDescent="0.3">
      <c r="A69" s="67"/>
      <c r="B69" s="123" t="s">
        <v>69</v>
      </c>
      <c r="C69" s="305"/>
      <c r="D69" s="310"/>
      <c r="E69" s="308"/>
      <c r="F69" s="16">
        <v>548101.91</v>
      </c>
      <c r="G69" s="13"/>
      <c r="H69" s="292"/>
      <c r="I69" s="291"/>
      <c r="J69" s="19" t="s">
        <v>73</v>
      </c>
      <c r="K69" s="17" t="s">
        <v>112</v>
      </c>
      <c r="L69" s="262"/>
      <c r="M69" s="331"/>
      <c r="N69" s="15" t="s">
        <v>460</v>
      </c>
    </row>
    <row r="70" spans="1:14" ht="36.75" customHeight="1" thickBot="1" x14ac:dyDescent="0.3">
      <c r="A70" s="83" t="s">
        <v>58</v>
      </c>
      <c r="B70" s="125" t="s">
        <v>74</v>
      </c>
      <c r="C70" s="122"/>
      <c r="D70" s="9"/>
      <c r="E70" s="121"/>
      <c r="F70" s="16">
        <v>285526.59000000003</v>
      </c>
      <c r="G70" s="13">
        <f>SUM(F71:F74)</f>
        <v>285526.59000000003</v>
      </c>
      <c r="H70" s="12"/>
      <c r="I70" s="23"/>
      <c r="J70" s="18"/>
      <c r="K70" s="12"/>
      <c r="L70" s="23"/>
      <c r="M70" s="12"/>
      <c r="N70" s="12"/>
    </row>
    <row r="71" spans="1:14" ht="31.5" customHeight="1" x14ac:dyDescent="0.25">
      <c r="A71" s="83"/>
      <c r="B71" s="124" t="s">
        <v>75</v>
      </c>
      <c r="C71" s="303" t="s">
        <v>77</v>
      </c>
      <c r="D71" s="263" t="s">
        <v>394</v>
      </c>
      <c r="E71" s="306" t="s">
        <v>29</v>
      </c>
      <c r="F71" s="20">
        <v>86743.57</v>
      </c>
      <c r="G71" s="158"/>
      <c r="H71" s="289" t="s">
        <v>150</v>
      </c>
      <c r="I71" s="266" t="s">
        <v>398</v>
      </c>
      <c r="J71" s="289" t="s">
        <v>156</v>
      </c>
      <c r="K71" s="289" t="s">
        <v>160</v>
      </c>
      <c r="L71" s="289" t="s">
        <v>32</v>
      </c>
      <c r="M71" s="289" t="s">
        <v>32</v>
      </c>
      <c r="N71" s="255" t="s">
        <v>462</v>
      </c>
    </row>
    <row r="72" spans="1:14" ht="31.5" customHeight="1" x14ac:dyDescent="0.25">
      <c r="A72" s="83"/>
      <c r="B72" s="99" t="s">
        <v>76</v>
      </c>
      <c r="C72" s="304"/>
      <c r="D72" s="264"/>
      <c r="E72" s="307"/>
      <c r="F72" s="20">
        <v>93931.520000000004</v>
      </c>
      <c r="G72" s="158"/>
      <c r="H72" s="290"/>
      <c r="I72" s="267"/>
      <c r="J72" s="290"/>
      <c r="K72" s="290"/>
      <c r="L72" s="326"/>
      <c r="M72" s="326"/>
      <c r="N72" s="256"/>
    </row>
    <row r="73" spans="1:14" ht="31.5" customHeight="1" x14ac:dyDescent="0.25">
      <c r="A73" s="83"/>
      <c r="B73" s="99" t="s">
        <v>158</v>
      </c>
      <c r="C73" s="304"/>
      <c r="D73" s="264"/>
      <c r="E73" s="307"/>
      <c r="F73" s="20">
        <v>61759.5</v>
      </c>
      <c r="G73" s="158"/>
      <c r="H73" s="289" t="s">
        <v>155</v>
      </c>
      <c r="I73" s="267"/>
      <c r="J73" s="289" t="s">
        <v>157</v>
      </c>
      <c r="K73" s="289" t="s">
        <v>161</v>
      </c>
      <c r="L73" s="326"/>
      <c r="M73" s="326"/>
      <c r="N73" s="341">
        <v>104851.5</v>
      </c>
    </row>
    <row r="74" spans="1:14" ht="63" customHeight="1" thickBot="1" x14ac:dyDescent="0.3">
      <c r="A74" s="83"/>
      <c r="B74" s="130" t="s">
        <v>159</v>
      </c>
      <c r="C74" s="305"/>
      <c r="D74" s="265"/>
      <c r="E74" s="308"/>
      <c r="F74" s="20">
        <v>43092</v>
      </c>
      <c r="G74" s="158"/>
      <c r="H74" s="290"/>
      <c r="I74" s="268"/>
      <c r="J74" s="290"/>
      <c r="K74" s="290"/>
      <c r="L74" s="290"/>
      <c r="M74" s="290"/>
      <c r="N74" s="342"/>
    </row>
    <row r="75" spans="1:14" ht="38.25" customHeight="1" thickBot="1" x14ac:dyDescent="0.3">
      <c r="A75" s="83" t="s">
        <v>36</v>
      </c>
      <c r="B75" s="132" t="s">
        <v>33</v>
      </c>
      <c r="C75" s="31"/>
      <c r="E75" s="127"/>
      <c r="F75" s="20">
        <f>SUM(F76:F88)</f>
        <v>149355.13</v>
      </c>
      <c r="G75" s="22">
        <f>SUM(F76:F88)</f>
        <v>149355.13</v>
      </c>
      <c r="H75" s="230" t="s">
        <v>31</v>
      </c>
      <c r="I75" s="246" t="s">
        <v>398</v>
      </c>
      <c r="J75" s="286" t="s">
        <v>30</v>
      </c>
      <c r="K75" s="236" t="s">
        <v>34</v>
      </c>
      <c r="L75" s="236" t="s">
        <v>55</v>
      </c>
      <c r="M75" s="236" t="s">
        <v>32</v>
      </c>
      <c r="N75" s="280">
        <v>149355.15</v>
      </c>
    </row>
    <row r="76" spans="1:14" ht="16.5" customHeight="1" x14ac:dyDescent="0.25">
      <c r="A76" s="283"/>
      <c r="B76" s="131" t="s">
        <v>21</v>
      </c>
      <c r="C76" s="311" t="s">
        <v>28</v>
      </c>
      <c r="D76" s="263" t="s">
        <v>394</v>
      </c>
      <c r="E76" s="297" t="s">
        <v>29</v>
      </c>
      <c r="F76" s="21">
        <v>5327.99</v>
      </c>
      <c r="G76" s="159"/>
      <c r="H76" s="269"/>
      <c r="I76" s="247"/>
      <c r="J76" s="287"/>
      <c r="K76" s="237"/>
      <c r="L76" s="237"/>
      <c r="M76" s="237"/>
      <c r="N76" s="281"/>
    </row>
    <row r="77" spans="1:14" x14ac:dyDescent="0.25">
      <c r="A77" s="284"/>
      <c r="B77" s="100" t="s">
        <v>20</v>
      </c>
      <c r="C77" s="312"/>
      <c r="D77" s="264"/>
      <c r="E77" s="298"/>
      <c r="F77" s="21">
        <v>39871.550000000003</v>
      </c>
      <c r="G77" s="159"/>
      <c r="H77" s="269"/>
      <c r="I77" s="247"/>
      <c r="J77" s="287"/>
      <c r="K77" s="237"/>
      <c r="L77" s="237"/>
      <c r="M77" s="237"/>
      <c r="N77" s="281"/>
    </row>
    <row r="78" spans="1:14" x14ac:dyDescent="0.25">
      <c r="A78" s="284"/>
      <c r="B78" s="100" t="s">
        <v>19</v>
      </c>
      <c r="C78" s="312"/>
      <c r="D78" s="264"/>
      <c r="E78" s="298"/>
      <c r="F78" s="21">
        <v>13768.72</v>
      </c>
      <c r="G78" s="159"/>
      <c r="H78" s="269"/>
      <c r="I78" s="247"/>
      <c r="J78" s="287"/>
      <c r="K78" s="237"/>
      <c r="L78" s="237"/>
      <c r="M78" s="237"/>
      <c r="N78" s="281"/>
    </row>
    <row r="79" spans="1:14" ht="29.25" customHeight="1" x14ac:dyDescent="0.25">
      <c r="A79" s="284"/>
      <c r="B79" s="100" t="s">
        <v>18</v>
      </c>
      <c r="C79" s="312"/>
      <c r="D79" s="264"/>
      <c r="E79" s="298"/>
      <c r="F79" s="21">
        <v>4783.8900000000003</v>
      </c>
      <c r="G79" s="159"/>
      <c r="H79" s="269"/>
      <c r="I79" s="247"/>
      <c r="J79" s="287"/>
      <c r="K79" s="237"/>
      <c r="L79" s="237"/>
      <c r="M79" s="237"/>
      <c r="N79" s="281"/>
    </row>
    <row r="80" spans="1:14" x14ac:dyDescent="0.25">
      <c r="A80" s="284"/>
      <c r="B80" s="100" t="s">
        <v>17</v>
      </c>
      <c r="C80" s="312"/>
      <c r="D80" s="264"/>
      <c r="E80" s="298"/>
      <c r="F80" s="21">
        <v>32395.01</v>
      </c>
      <c r="G80" s="159"/>
      <c r="H80" s="269"/>
      <c r="I80" s="247"/>
      <c r="J80" s="287"/>
      <c r="K80" s="237"/>
      <c r="L80" s="237"/>
      <c r="M80" s="237"/>
      <c r="N80" s="281"/>
    </row>
    <row r="81" spans="1:14" x14ac:dyDescent="0.25">
      <c r="A81" s="284"/>
      <c r="B81" s="100" t="s">
        <v>16</v>
      </c>
      <c r="C81" s="312"/>
      <c r="D81" s="264"/>
      <c r="E81" s="298"/>
      <c r="F81" s="21">
        <v>7739.78</v>
      </c>
      <c r="G81" s="159"/>
      <c r="H81" s="269"/>
      <c r="I81" s="247"/>
      <c r="J81" s="287"/>
      <c r="K81" s="237"/>
      <c r="L81" s="237"/>
      <c r="M81" s="237"/>
      <c r="N81" s="281"/>
    </row>
    <row r="82" spans="1:14" x14ac:dyDescent="0.25">
      <c r="A82" s="284"/>
      <c r="B82" s="100" t="s">
        <v>15</v>
      </c>
      <c r="C82" s="312"/>
      <c r="D82" s="264"/>
      <c r="E82" s="298"/>
      <c r="F82" s="21">
        <v>6106.52</v>
      </c>
      <c r="G82" s="159"/>
      <c r="H82" s="269"/>
      <c r="I82" s="247"/>
      <c r="J82" s="287"/>
      <c r="K82" s="237"/>
      <c r="L82" s="237"/>
      <c r="M82" s="237"/>
      <c r="N82" s="281"/>
    </row>
    <row r="83" spans="1:14" ht="39.75" customHeight="1" x14ac:dyDescent="0.25">
      <c r="A83" s="284"/>
      <c r="B83" s="100" t="s">
        <v>22</v>
      </c>
      <c r="C83" s="312"/>
      <c r="D83" s="264"/>
      <c r="E83" s="298"/>
      <c r="F83" s="21">
        <v>12820.97</v>
      </c>
      <c r="G83" s="159"/>
      <c r="H83" s="269"/>
      <c r="I83" s="247"/>
      <c r="J83" s="287"/>
      <c r="K83" s="237"/>
      <c r="L83" s="237"/>
      <c r="M83" s="237"/>
      <c r="N83" s="281"/>
    </row>
    <row r="84" spans="1:14" ht="27.75" customHeight="1" x14ac:dyDescent="0.25">
      <c r="A84" s="284"/>
      <c r="B84" s="100" t="s">
        <v>23</v>
      </c>
      <c r="C84" s="312"/>
      <c r="D84" s="264"/>
      <c r="E84" s="298"/>
      <c r="F84" s="21">
        <v>6697.51</v>
      </c>
      <c r="G84" s="159"/>
      <c r="H84" s="269"/>
      <c r="I84" s="247"/>
      <c r="J84" s="287"/>
      <c r="K84" s="237"/>
      <c r="L84" s="237"/>
      <c r="M84" s="237"/>
      <c r="N84" s="281"/>
    </row>
    <row r="85" spans="1:14" ht="20.25" customHeight="1" x14ac:dyDescent="0.25">
      <c r="A85" s="284"/>
      <c r="B85" s="100" t="s">
        <v>24</v>
      </c>
      <c r="C85" s="312"/>
      <c r="D85" s="264"/>
      <c r="E85" s="298"/>
      <c r="F85" s="21">
        <v>6718.13</v>
      </c>
      <c r="G85" s="159"/>
      <c r="H85" s="269"/>
      <c r="I85" s="247"/>
      <c r="J85" s="287"/>
      <c r="K85" s="237"/>
      <c r="L85" s="237"/>
      <c r="M85" s="237"/>
      <c r="N85" s="281"/>
    </row>
    <row r="86" spans="1:14" ht="45" customHeight="1" x14ac:dyDescent="0.25">
      <c r="A86" s="284"/>
      <c r="B86" s="100" t="s">
        <v>25</v>
      </c>
      <c r="C86" s="312"/>
      <c r="D86" s="264"/>
      <c r="E86" s="298"/>
      <c r="F86" s="21">
        <v>4732.87</v>
      </c>
      <c r="G86" s="159"/>
      <c r="H86" s="269"/>
      <c r="I86" s="247"/>
      <c r="J86" s="287"/>
      <c r="K86" s="237"/>
      <c r="L86" s="237"/>
      <c r="M86" s="237"/>
      <c r="N86" s="281"/>
    </row>
    <row r="87" spans="1:14" ht="19.5" customHeight="1" x14ac:dyDescent="0.25">
      <c r="A87" s="284"/>
      <c r="B87" s="100" t="s">
        <v>26</v>
      </c>
      <c r="C87" s="312"/>
      <c r="D87" s="264"/>
      <c r="E87" s="298"/>
      <c r="F87" s="21">
        <v>5139.1000000000004</v>
      </c>
      <c r="G87" s="159"/>
      <c r="H87" s="269"/>
      <c r="I87" s="247"/>
      <c r="J87" s="287"/>
      <c r="K87" s="237"/>
      <c r="L87" s="237"/>
      <c r="M87" s="237"/>
      <c r="N87" s="281"/>
    </row>
    <row r="88" spans="1:14" ht="42" customHeight="1" thickBot="1" x14ac:dyDescent="0.3">
      <c r="A88" s="285"/>
      <c r="B88" s="128" t="s">
        <v>27</v>
      </c>
      <c r="C88" s="312"/>
      <c r="D88" s="265"/>
      <c r="E88" s="299"/>
      <c r="F88" s="21">
        <v>3253.09</v>
      </c>
      <c r="G88" s="159"/>
      <c r="H88" s="231"/>
      <c r="I88" s="248"/>
      <c r="J88" s="288"/>
      <c r="K88" s="240"/>
      <c r="L88" s="240"/>
      <c r="M88" s="240"/>
      <c r="N88" s="282"/>
    </row>
    <row r="89" spans="1:14" ht="51" customHeight="1" thickBot="1" x14ac:dyDescent="0.3">
      <c r="A89" s="83" t="s">
        <v>35</v>
      </c>
      <c r="B89" s="146" t="s">
        <v>37</v>
      </c>
      <c r="C89" s="88" t="s">
        <v>492</v>
      </c>
      <c r="D89" s="169" t="s">
        <v>394</v>
      </c>
      <c r="E89" s="8" t="s">
        <v>38</v>
      </c>
      <c r="F89" s="24">
        <v>461250</v>
      </c>
      <c r="G89" s="37">
        <v>461250</v>
      </c>
      <c r="H89" s="24" t="s">
        <v>126</v>
      </c>
      <c r="I89" s="10" t="s">
        <v>126</v>
      </c>
      <c r="J89" s="25" t="s">
        <v>78</v>
      </c>
      <c r="K89" s="25" t="s">
        <v>154</v>
      </c>
      <c r="L89" s="10" t="s">
        <v>400</v>
      </c>
      <c r="M89" s="59" t="s">
        <v>32</v>
      </c>
      <c r="N89" s="186"/>
    </row>
    <row r="90" spans="1:14" ht="29.25" customHeight="1" thickBot="1" x14ac:dyDescent="0.3">
      <c r="A90" s="11" t="s">
        <v>39</v>
      </c>
      <c r="B90" s="129" t="s">
        <v>40</v>
      </c>
      <c r="C90" s="31"/>
      <c r="D90" s="6"/>
      <c r="E90" s="6"/>
      <c r="F90" s="73"/>
      <c r="G90" s="159"/>
      <c r="I90" s="6"/>
      <c r="J90" s="74"/>
      <c r="K90" s="6"/>
      <c r="L90" s="6"/>
      <c r="M90" s="148"/>
      <c r="N90" s="159"/>
    </row>
    <row r="91" spans="1:14" ht="38.25" customHeight="1" x14ac:dyDescent="0.25">
      <c r="A91" s="300"/>
      <c r="B91" s="145" t="s">
        <v>41</v>
      </c>
      <c r="C91" s="313" t="s">
        <v>404</v>
      </c>
      <c r="D91" s="263" t="s">
        <v>394</v>
      </c>
      <c r="E91" s="236" t="s">
        <v>29</v>
      </c>
      <c r="F91" s="24">
        <v>600000</v>
      </c>
      <c r="G91" s="37">
        <v>600000</v>
      </c>
      <c r="H91" s="230" t="s">
        <v>396</v>
      </c>
      <c r="I91" s="230" t="s">
        <v>396</v>
      </c>
      <c r="J91" s="321" t="s">
        <v>401</v>
      </c>
      <c r="K91" s="230" t="s">
        <v>405</v>
      </c>
      <c r="L91" s="230" t="s">
        <v>384</v>
      </c>
      <c r="M91" s="230" t="s">
        <v>32</v>
      </c>
      <c r="N91" s="323"/>
    </row>
    <row r="92" spans="1:14" ht="38.25" customHeight="1" x14ac:dyDescent="0.25">
      <c r="A92" s="301"/>
      <c r="B92" s="103" t="s">
        <v>402</v>
      </c>
      <c r="C92" s="314"/>
      <c r="D92" s="264"/>
      <c r="E92" s="237"/>
      <c r="F92" s="61">
        <v>99975</v>
      </c>
      <c r="G92" s="37"/>
      <c r="H92" s="269"/>
      <c r="I92" s="269"/>
      <c r="J92" s="322"/>
      <c r="K92" s="231"/>
      <c r="L92" s="269"/>
      <c r="M92" s="269"/>
      <c r="N92" s="324"/>
    </row>
    <row r="93" spans="1:14" ht="84.75" x14ac:dyDescent="0.25">
      <c r="A93" s="301"/>
      <c r="B93" s="102" t="s">
        <v>42</v>
      </c>
      <c r="C93" s="314"/>
      <c r="D93" s="264"/>
      <c r="E93" s="237"/>
      <c r="F93" s="77">
        <v>447948.75</v>
      </c>
      <c r="G93" s="22">
        <v>447948.75</v>
      </c>
      <c r="H93" s="269"/>
      <c r="I93" s="269"/>
      <c r="J93" s="75" t="s">
        <v>257</v>
      </c>
      <c r="K93" s="10" t="s">
        <v>406</v>
      </c>
      <c r="L93" s="269"/>
      <c r="M93" s="269"/>
      <c r="N93" s="186"/>
    </row>
    <row r="94" spans="1:14" ht="24" customHeight="1" x14ac:dyDescent="0.25">
      <c r="A94" s="302"/>
      <c r="B94" s="103" t="s">
        <v>43</v>
      </c>
      <c r="C94" s="314"/>
      <c r="D94" s="264"/>
      <c r="E94" s="237"/>
      <c r="F94" s="61">
        <v>49975</v>
      </c>
      <c r="G94" s="22">
        <v>49975</v>
      </c>
      <c r="H94" s="269"/>
      <c r="I94" s="269"/>
      <c r="J94" s="76" t="s">
        <v>403</v>
      </c>
      <c r="K94" s="10" t="s">
        <v>407</v>
      </c>
      <c r="L94" s="231"/>
      <c r="M94" s="231"/>
      <c r="N94" s="186"/>
    </row>
    <row r="95" spans="1:14" ht="54" customHeight="1" thickBot="1" x14ac:dyDescent="0.3">
      <c r="A95" s="83" t="s">
        <v>44</v>
      </c>
      <c r="B95" s="149" t="s">
        <v>45</v>
      </c>
      <c r="C95" s="90" t="s">
        <v>47</v>
      </c>
      <c r="D95" s="169" t="s">
        <v>394</v>
      </c>
      <c r="E95" s="8" t="s">
        <v>46</v>
      </c>
      <c r="F95" s="24">
        <v>1010046.75</v>
      </c>
      <c r="G95" s="37">
        <v>1010046.75</v>
      </c>
      <c r="H95" s="24" t="s">
        <v>135</v>
      </c>
      <c r="I95" s="148"/>
      <c r="J95" s="9" t="s">
        <v>152</v>
      </c>
      <c r="K95" s="25" t="s">
        <v>153</v>
      </c>
      <c r="L95" s="10" t="s">
        <v>385</v>
      </c>
      <c r="M95" s="46" t="s">
        <v>32</v>
      </c>
      <c r="N95" s="22">
        <v>205526.76</v>
      </c>
    </row>
    <row r="96" spans="1:14" ht="48.75" customHeight="1" thickBot="1" x14ac:dyDescent="0.3">
      <c r="A96" s="83" t="s">
        <v>48</v>
      </c>
      <c r="B96" s="151" t="s">
        <v>49</v>
      </c>
      <c r="C96" s="91" t="s">
        <v>50</v>
      </c>
      <c r="D96" s="169" t="s">
        <v>394</v>
      </c>
      <c r="E96" s="8" t="s">
        <v>29</v>
      </c>
      <c r="F96" s="24">
        <v>292500</v>
      </c>
      <c r="G96" s="37">
        <v>292500</v>
      </c>
      <c r="H96" s="24" t="s">
        <v>150</v>
      </c>
      <c r="I96" s="10" t="s">
        <v>150</v>
      </c>
      <c r="J96" s="26" t="s">
        <v>79</v>
      </c>
      <c r="K96" s="25" t="s">
        <v>151</v>
      </c>
      <c r="L96" s="10" t="s">
        <v>384</v>
      </c>
      <c r="M96" s="59" t="s">
        <v>32</v>
      </c>
      <c r="N96" s="186"/>
    </row>
    <row r="97" spans="1:14" ht="44.25" customHeight="1" thickBot="1" x14ac:dyDescent="0.3">
      <c r="A97" s="83" t="s">
        <v>51</v>
      </c>
      <c r="B97" s="151" t="s">
        <v>52</v>
      </c>
      <c r="C97" s="311" t="s">
        <v>53</v>
      </c>
      <c r="D97" s="263" t="s">
        <v>394</v>
      </c>
      <c r="E97" s="236" t="s">
        <v>38</v>
      </c>
      <c r="F97" s="41">
        <v>1158775</v>
      </c>
      <c r="G97" s="43">
        <v>1158775</v>
      </c>
      <c r="H97" s="6"/>
      <c r="I97" s="6"/>
      <c r="J97" s="28"/>
      <c r="K97" s="25"/>
      <c r="L97" s="6"/>
      <c r="M97" s="260" t="s">
        <v>32</v>
      </c>
      <c r="N97" s="159"/>
    </row>
    <row r="98" spans="1:14" ht="36.75" customHeight="1" x14ac:dyDescent="0.25">
      <c r="A98" s="83"/>
      <c r="B98" s="154" t="s">
        <v>169</v>
      </c>
      <c r="C98" s="312"/>
      <c r="D98" s="264"/>
      <c r="E98" s="237"/>
      <c r="F98" s="41">
        <v>918750</v>
      </c>
      <c r="G98" s="160"/>
      <c r="H98" s="315" t="s">
        <v>360</v>
      </c>
      <c r="I98" s="317" t="s">
        <v>399</v>
      </c>
      <c r="J98" s="213" t="s">
        <v>175</v>
      </c>
      <c r="K98" s="211" t="s">
        <v>324</v>
      </c>
      <c r="L98" s="260" t="s">
        <v>385</v>
      </c>
      <c r="M98" s="261"/>
      <c r="N98" s="186"/>
    </row>
    <row r="99" spans="1:14" ht="15.75" customHeight="1" x14ac:dyDescent="0.25">
      <c r="A99" s="83"/>
      <c r="B99" s="104" t="s">
        <v>173</v>
      </c>
      <c r="C99" s="312"/>
      <c r="D99" s="264"/>
      <c r="E99" s="237"/>
      <c r="F99" s="41">
        <v>34750</v>
      </c>
      <c r="G99" s="160"/>
      <c r="H99" s="316"/>
      <c r="I99" s="318"/>
      <c r="J99" s="214"/>
      <c r="K99" s="212"/>
      <c r="L99" s="261"/>
      <c r="M99" s="261"/>
      <c r="N99" s="159"/>
    </row>
    <row r="100" spans="1:14" ht="36.75" customHeight="1" x14ac:dyDescent="0.25">
      <c r="A100" s="83"/>
      <c r="B100" s="104" t="s">
        <v>170</v>
      </c>
      <c r="C100" s="312"/>
      <c r="D100" s="264"/>
      <c r="E100" s="237"/>
      <c r="F100" s="41">
        <v>166250</v>
      </c>
      <c r="G100" s="159"/>
      <c r="H100" s="24" t="s">
        <v>410</v>
      </c>
      <c r="I100" s="26" t="s">
        <v>411</v>
      </c>
      <c r="J100" s="26" t="s">
        <v>176</v>
      </c>
      <c r="K100" s="25" t="s">
        <v>325</v>
      </c>
      <c r="L100" s="261"/>
      <c r="M100" s="261"/>
      <c r="N100" s="22">
        <v>35233</v>
      </c>
    </row>
    <row r="101" spans="1:14" ht="27" customHeight="1" x14ac:dyDescent="0.25">
      <c r="A101" s="83"/>
      <c r="B101" s="104" t="s">
        <v>171</v>
      </c>
      <c r="C101" s="312"/>
      <c r="D101" s="264"/>
      <c r="E101" s="237"/>
      <c r="F101" s="41">
        <v>29650</v>
      </c>
      <c r="G101" s="159"/>
      <c r="H101" s="315" t="s">
        <v>409</v>
      </c>
      <c r="I101" s="317" t="s">
        <v>411</v>
      </c>
      <c r="J101" s="213" t="s">
        <v>177</v>
      </c>
      <c r="K101" s="211" t="s">
        <v>408</v>
      </c>
      <c r="L101" s="261"/>
      <c r="M101" s="261"/>
      <c r="N101" s="186"/>
    </row>
    <row r="102" spans="1:14" ht="17.25" customHeight="1" thickBot="1" x14ac:dyDescent="0.3">
      <c r="A102" s="83"/>
      <c r="B102" s="152" t="s">
        <v>172</v>
      </c>
      <c r="C102" s="312"/>
      <c r="D102" s="265"/>
      <c r="E102" s="237"/>
      <c r="F102" s="9" t="s">
        <v>174</v>
      </c>
      <c r="G102" s="159"/>
      <c r="H102" s="316"/>
      <c r="I102" s="318"/>
      <c r="J102" s="214"/>
      <c r="K102" s="212"/>
      <c r="L102" s="262"/>
      <c r="M102" s="262"/>
      <c r="N102" s="186"/>
    </row>
    <row r="103" spans="1:14" ht="48.75" customHeight="1" thickBot="1" x14ac:dyDescent="0.3">
      <c r="A103" s="83" t="s">
        <v>81</v>
      </c>
      <c r="B103" s="151" t="s">
        <v>80</v>
      </c>
      <c r="C103" s="92" t="s">
        <v>147</v>
      </c>
      <c r="D103" s="175" t="s">
        <v>494</v>
      </c>
      <c r="E103" s="8" t="s">
        <v>29</v>
      </c>
      <c r="F103" s="35">
        <v>224544.38</v>
      </c>
      <c r="G103" s="38">
        <v>224544.38</v>
      </c>
      <c r="H103" s="8" t="s">
        <v>148</v>
      </c>
      <c r="I103" s="8" t="s">
        <v>148</v>
      </c>
      <c r="J103" s="26" t="s">
        <v>82</v>
      </c>
      <c r="K103" s="25" t="s">
        <v>149</v>
      </c>
      <c r="L103" s="64" t="s">
        <v>32</v>
      </c>
      <c r="M103" s="59" t="s">
        <v>32</v>
      </c>
      <c r="N103" s="186"/>
    </row>
    <row r="104" spans="1:14" ht="100.5" customHeight="1" thickBot="1" x14ac:dyDescent="0.3">
      <c r="A104" s="84" t="s">
        <v>83</v>
      </c>
      <c r="B104" s="153" t="s">
        <v>84</v>
      </c>
      <c r="C104" s="93" t="s">
        <v>146</v>
      </c>
      <c r="D104" s="172" t="s">
        <v>394</v>
      </c>
      <c r="E104" s="8" t="s">
        <v>38</v>
      </c>
      <c r="F104" s="20">
        <v>278281.43</v>
      </c>
      <c r="G104" s="39">
        <v>278281.43</v>
      </c>
      <c r="H104" s="8" t="s">
        <v>141</v>
      </c>
      <c r="I104" s="9" t="s">
        <v>399</v>
      </c>
      <c r="J104" s="26" t="s">
        <v>142</v>
      </c>
      <c r="K104" s="25" t="s">
        <v>143</v>
      </c>
      <c r="L104" s="25" t="s">
        <v>385</v>
      </c>
      <c r="M104" s="59" t="s">
        <v>32</v>
      </c>
      <c r="N104" s="22">
        <v>80081.22</v>
      </c>
    </row>
    <row r="105" spans="1:14" ht="65.25" customHeight="1" thickBot="1" x14ac:dyDescent="0.3">
      <c r="A105" s="84" t="s">
        <v>85</v>
      </c>
      <c r="B105" s="151" t="s">
        <v>86</v>
      </c>
      <c r="C105" s="93" t="s">
        <v>145</v>
      </c>
      <c r="D105" s="175" t="s">
        <v>494</v>
      </c>
      <c r="E105" s="8" t="s">
        <v>29</v>
      </c>
      <c r="F105" s="20">
        <v>159375</v>
      </c>
      <c r="G105" s="39">
        <v>159375</v>
      </c>
      <c r="H105" s="8" t="s">
        <v>138</v>
      </c>
      <c r="I105" s="65" t="s">
        <v>138</v>
      </c>
      <c r="J105" s="26" t="s">
        <v>140</v>
      </c>
      <c r="K105" s="25" t="s">
        <v>139</v>
      </c>
      <c r="L105" s="25" t="s">
        <v>385</v>
      </c>
      <c r="M105" s="59" t="s">
        <v>32</v>
      </c>
      <c r="N105" s="186"/>
    </row>
    <row r="106" spans="1:14" ht="43.5" customHeight="1" thickBot="1" x14ac:dyDescent="0.3">
      <c r="A106" s="84" t="s">
        <v>87</v>
      </c>
      <c r="B106" s="151" t="s">
        <v>88</v>
      </c>
      <c r="D106" s="63"/>
      <c r="F106" s="30">
        <v>298687.5</v>
      </c>
      <c r="G106" s="40">
        <v>298687.5</v>
      </c>
      <c r="I106" s="6"/>
      <c r="J106" s="28"/>
      <c r="K106" s="6"/>
      <c r="L106" s="30"/>
      <c r="N106" s="159"/>
    </row>
    <row r="107" spans="1:14" ht="129" customHeight="1" x14ac:dyDescent="0.25">
      <c r="A107" s="84"/>
      <c r="B107" s="150" t="s">
        <v>136</v>
      </c>
      <c r="C107" s="335" t="s">
        <v>144</v>
      </c>
      <c r="D107" s="325" t="s">
        <v>394</v>
      </c>
      <c r="E107" s="236" t="s">
        <v>38</v>
      </c>
      <c r="F107" s="30">
        <v>186375</v>
      </c>
      <c r="G107" s="159"/>
      <c r="H107" s="230" t="s">
        <v>168</v>
      </c>
      <c r="I107" s="317" t="s">
        <v>411</v>
      </c>
      <c r="J107" s="213" t="s">
        <v>166</v>
      </c>
      <c r="K107" s="211" t="s">
        <v>167</v>
      </c>
      <c r="L107" s="228" t="s">
        <v>385</v>
      </c>
      <c r="M107" s="230" t="s">
        <v>32</v>
      </c>
      <c r="N107" s="319">
        <v>60407.5</v>
      </c>
    </row>
    <row r="108" spans="1:14" ht="128.25" customHeight="1" thickBot="1" x14ac:dyDescent="0.3">
      <c r="A108" s="84"/>
      <c r="B108" s="155" t="s">
        <v>137</v>
      </c>
      <c r="C108" s="337"/>
      <c r="D108" s="325"/>
      <c r="E108" s="240"/>
      <c r="F108" s="30">
        <v>112312.5</v>
      </c>
      <c r="G108" s="159"/>
      <c r="H108" s="231"/>
      <c r="I108" s="318"/>
      <c r="J108" s="214"/>
      <c r="K108" s="212"/>
      <c r="L108" s="229"/>
      <c r="M108" s="231"/>
      <c r="N108" s="320"/>
    </row>
    <row r="109" spans="1:14" ht="40.5" customHeight="1" thickBot="1" x14ac:dyDescent="0.3">
      <c r="A109" s="84" t="s">
        <v>93</v>
      </c>
      <c r="B109" s="151" t="s">
        <v>94</v>
      </c>
      <c r="C109" s="332" t="s">
        <v>54</v>
      </c>
      <c r="D109" s="333"/>
      <c r="E109" s="8" t="s">
        <v>38</v>
      </c>
      <c r="F109" s="30">
        <v>62500</v>
      </c>
      <c r="G109" s="40">
        <v>62500</v>
      </c>
      <c r="H109" s="30" t="s">
        <v>89</v>
      </c>
      <c r="I109" s="30" t="s">
        <v>89</v>
      </c>
      <c r="J109" s="30" t="s">
        <v>90</v>
      </c>
      <c r="K109" s="30" t="s">
        <v>91</v>
      </c>
      <c r="L109" s="30" t="s">
        <v>92</v>
      </c>
      <c r="M109" s="10"/>
      <c r="N109" s="40">
        <v>62500</v>
      </c>
    </row>
    <row r="110" spans="1:14" ht="52.5" customHeight="1" thickBot="1" x14ac:dyDescent="0.3">
      <c r="A110" s="84" t="s">
        <v>95</v>
      </c>
      <c r="B110" s="151" t="s">
        <v>96</v>
      </c>
      <c r="C110" s="93" t="s">
        <v>133</v>
      </c>
      <c r="D110" s="175" t="s">
        <v>494</v>
      </c>
      <c r="E110" s="113" t="s">
        <v>29</v>
      </c>
      <c r="F110" s="30">
        <v>734500.4</v>
      </c>
      <c r="G110" s="40">
        <v>734500.4</v>
      </c>
      <c r="H110" s="30" t="s">
        <v>135</v>
      </c>
      <c r="I110" s="30" t="s">
        <v>135</v>
      </c>
      <c r="J110" s="30" t="s">
        <v>82</v>
      </c>
      <c r="K110" s="30" t="s">
        <v>134</v>
      </c>
      <c r="L110" s="10" t="s">
        <v>32</v>
      </c>
      <c r="M110" s="10" t="s">
        <v>32</v>
      </c>
      <c r="N110" s="186"/>
    </row>
    <row r="111" spans="1:14" ht="48.75" thickBot="1" x14ac:dyDescent="0.3">
      <c r="A111" s="84" t="s">
        <v>98</v>
      </c>
      <c r="B111" s="151" t="s">
        <v>97</v>
      </c>
      <c r="C111" s="31"/>
      <c r="E111" s="6"/>
      <c r="F111" s="156">
        <f>SUM(F112:F115)</f>
        <v>2159893.0499999998</v>
      </c>
      <c r="G111" s="22">
        <f>SUM(F112:F115)</f>
        <v>2159893.0499999998</v>
      </c>
      <c r="H111" s="6"/>
      <c r="J111" s="28"/>
      <c r="K111" s="6"/>
      <c r="L111" s="6"/>
      <c r="N111" s="159"/>
    </row>
    <row r="112" spans="1:14" ht="36" customHeight="1" x14ac:dyDescent="0.25">
      <c r="A112" s="272"/>
      <c r="B112" s="131" t="s">
        <v>130</v>
      </c>
      <c r="C112" s="335" t="s">
        <v>132</v>
      </c>
      <c r="D112" s="338" t="s">
        <v>394</v>
      </c>
      <c r="E112" s="236" t="s">
        <v>29</v>
      </c>
      <c r="F112" s="78">
        <v>996387</v>
      </c>
      <c r="G112" s="159"/>
      <c r="H112" s="230" t="s">
        <v>448</v>
      </c>
      <c r="I112" s="317" t="s">
        <v>450</v>
      </c>
      <c r="J112" s="228" t="s">
        <v>427</v>
      </c>
      <c r="K112" s="228" t="s">
        <v>429</v>
      </c>
      <c r="L112" s="230" t="s">
        <v>385</v>
      </c>
      <c r="M112" s="230" t="s">
        <v>32</v>
      </c>
      <c r="N112" s="186"/>
    </row>
    <row r="113" spans="1:14" x14ac:dyDescent="0.25">
      <c r="A113" s="273"/>
      <c r="B113" s="100" t="s">
        <v>127</v>
      </c>
      <c r="C113" s="336"/>
      <c r="D113" s="339"/>
      <c r="E113" s="237"/>
      <c r="F113" s="79">
        <v>118546.05</v>
      </c>
      <c r="G113" s="159"/>
      <c r="H113" s="231"/>
      <c r="I113" s="334"/>
      <c r="J113" s="229"/>
      <c r="K113" s="229"/>
      <c r="L113" s="269"/>
      <c r="M113" s="269"/>
      <c r="N113" s="186"/>
    </row>
    <row r="114" spans="1:14" x14ac:dyDescent="0.25">
      <c r="A114" s="85"/>
      <c r="B114" s="100" t="s">
        <v>128</v>
      </c>
      <c r="C114" s="336"/>
      <c r="D114" s="339"/>
      <c r="E114" s="237"/>
      <c r="F114" s="80">
        <v>391650</v>
      </c>
      <c r="G114" s="159"/>
      <c r="H114" s="230" t="s">
        <v>448</v>
      </c>
      <c r="I114" s="334"/>
      <c r="J114" s="228" t="s">
        <v>428</v>
      </c>
      <c r="K114" s="228" t="s">
        <v>430</v>
      </c>
      <c r="L114" s="269"/>
      <c r="M114" s="269"/>
      <c r="N114" s="186"/>
    </row>
    <row r="115" spans="1:14" ht="24.75" thickBot="1" x14ac:dyDescent="0.3">
      <c r="A115" s="85"/>
      <c r="B115" s="128" t="s">
        <v>129</v>
      </c>
      <c r="C115" s="337"/>
      <c r="D115" s="340"/>
      <c r="E115" s="240"/>
      <c r="F115" s="68">
        <v>653310</v>
      </c>
      <c r="G115" s="159"/>
      <c r="H115" s="231"/>
      <c r="I115" s="318"/>
      <c r="J115" s="229"/>
      <c r="K115" s="229"/>
      <c r="L115" s="231"/>
      <c r="M115" s="231"/>
      <c r="N115" s="186"/>
    </row>
    <row r="116" spans="1:14" ht="36" customHeight="1" thickBot="1" x14ac:dyDescent="0.3">
      <c r="A116" s="84" t="s">
        <v>100</v>
      </c>
      <c r="B116" s="151" t="s">
        <v>99</v>
      </c>
      <c r="C116" s="31"/>
      <c r="D116" s="6"/>
      <c r="F116" s="41">
        <f>SUM(F117:F121)</f>
        <v>312738.3</v>
      </c>
      <c r="G116" s="43">
        <f>SUM(F117:F121)</f>
        <v>312738.3</v>
      </c>
      <c r="H116" s="6"/>
      <c r="J116" s="28"/>
      <c r="K116" s="6"/>
      <c r="L116" s="6"/>
      <c r="M116" s="6"/>
      <c r="N116" s="159"/>
    </row>
    <row r="117" spans="1:14" ht="39.75" customHeight="1" x14ac:dyDescent="0.25">
      <c r="A117" s="86"/>
      <c r="B117" s="131" t="s">
        <v>101</v>
      </c>
      <c r="C117" s="232" t="s">
        <v>124</v>
      </c>
      <c r="D117" s="234" t="s">
        <v>394</v>
      </c>
      <c r="E117" s="236" t="s">
        <v>29</v>
      </c>
      <c r="F117" s="41">
        <v>102015.99</v>
      </c>
      <c r="G117" s="159"/>
      <c r="H117" s="230" t="s">
        <v>396</v>
      </c>
      <c r="I117" s="228" t="s">
        <v>412</v>
      </c>
      <c r="J117" s="228" t="s">
        <v>71</v>
      </c>
      <c r="K117" s="228" t="s">
        <v>363</v>
      </c>
      <c r="L117" s="328" t="s">
        <v>397</v>
      </c>
      <c r="M117" s="230" t="s">
        <v>32</v>
      </c>
      <c r="N117" s="186"/>
    </row>
    <row r="118" spans="1:14" ht="24" x14ac:dyDescent="0.25">
      <c r="A118" s="86"/>
      <c r="B118" s="100" t="s">
        <v>105</v>
      </c>
      <c r="C118" s="233"/>
      <c r="D118" s="235"/>
      <c r="E118" s="237"/>
      <c r="F118" s="41">
        <v>56623.56</v>
      </c>
      <c r="G118" s="159"/>
      <c r="H118" s="231"/>
      <c r="I118" s="327"/>
      <c r="J118" s="229"/>
      <c r="K118" s="229"/>
      <c r="L118" s="329"/>
      <c r="M118" s="231"/>
      <c r="N118" s="186"/>
    </row>
    <row r="119" spans="1:14" ht="39.75" customHeight="1" x14ac:dyDescent="0.25">
      <c r="A119" s="86"/>
      <c r="B119" s="100" t="s">
        <v>102</v>
      </c>
      <c r="C119" s="233"/>
      <c r="D119" s="235"/>
      <c r="E119" s="237"/>
      <c r="F119" s="41">
        <v>77511.25</v>
      </c>
      <c r="G119" s="159"/>
      <c r="H119" s="10" t="s">
        <v>382</v>
      </c>
      <c r="I119" s="327"/>
      <c r="J119" s="30" t="s">
        <v>157</v>
      </c>
      <c r="K119" s="41" t="s">
        <v>364</v>
      </c>
      <c r="L119" s="329"/>
      <c r="M119" s="10" t="s">
        <v>32</v>
      </c>
      <c r="N119" s="186"/>
    </row>
    <row r="120" spans="1:14" ht="24.75" customHeight="1" x14ac:dyDescent="0.25">
      <c r="A120" s="86"/>
      <c r="B120" s="100" t="s">
        <v>103</v>
      </c>
      <c r="C120" s="233"/>
      <c r="D120" s="235"/>
      <c r="E120" s="237"/>
      <c r="F120" s="41">
        <v>17212.5</v>
      </c>
      <c r="G120" s="159"/>
      <c r="H120" s="10" t="s">
        <v>382</v>
      </c>
      <c r="I120" s="327"/>
      <c r="J120" s="30" t="s">
        <v>361</v>
      </c>
      <c r="K120" s="41" t="s">
        <v>365</v>
      </c>
      <c r="L120" s="329"/>
      <c r="M120" s="10" t="s">
        <v>32</v>
      </c>
      <c r="N120" s="186"/>
    </row>
    <row r="121" spans="1:14" ht="18" customHeight="1" thickBot="1" x14ac:dyDescent="0.3">
      <c r="A121" s="86"/>
      <c r="B121" s="128" t="s">
        <v>104</v>
      </c>
      <c r="C121" s="233"/>
      <c r="D121" s="235"/>
      <c r="E121" s="237"/>
      <c r="F121" s="41">
        <v>59375</v>
      </c>
      <c r="G121" s="159"/>
      <c r="H121" s="10" t="s">
        <v>382</v>
      </c>
      <c r="I121" s="327"/>
      <c r="J121" s="30" t="s">
        <v>362</v>
      </c>
      <c r="K121" s="41" t="s">
        <v>366</v>
      </c>
      <c r="L121" s="329"/>
      <c r="M121" s="10" t="s">
        <v>32</v>
      </c>
      <c r="N121" s="186"/>
    </row>
    <row r="122" spans="1:14" ht="36" customHeight="1" thickBot="1" x14ac:dyDescent="0.3">
      <c r="A122" s="84" t="s">
        <v>106</v>
      </c>
      <c r="B122" s="151" t="s">
        <v>107</v>
      </c>
      <c r="C122" s="31"/>
      <c r="D122" s="6"/>
      <c r="E122" s="147"/>
      <c r="F122" s="41">
        <f>SUM(F123:F124)</f>
        <v>245312.5</v>
      </c>
      <c r="G122" s="43">
        <f>SUM(F123:F124)</f>
        <v>245312.5</v>
      </c>
      <c r="H122" s="6"/>
      <c r="I122" s="6"/>
      <c r="J122" s="30"/>
      <c r="K122" s="6"/>
      <c r="L122" s="6"/>
      <c r="M122" s="6"/>
      <c r="N122" s="159"/>
    </row>
    <row r="123" spans="1:14" ht="24.75" customHeight="1" x14ac:dyDescent="0.25">
      <c r="A123" s="86"/>
      <c r="B123" s="131" t="s">
        <v>108</v>
      </c>
      <c r="C123" s="238" t="s">
        <v>131</v>
      </c>
      <c r="D123" s="241" t="s">
        <v>394</v>
      </c>
      <c r="E123" s="236" t="s">
        <v>29</v>
      </c>
      <c r="F123" s="41">
        <v>117062.5</v>
      </c>
      <c r="G123" s="159"/>
      <c r="H123" s="230" t="s">
        <v>415</v>
      </c>
      <c r="I123" s="228" t="s">
        <v>416</v>
      </c>
      <c r="J123" s="30" t="s">
        <v>367</v>
      </c>
      <c r="K123" s="41" t="s">
        <v>413</v>
      </c>
      <c r="L123" s="228" t="s">
        <v>385</v>
      </c>
      <c r="M123" s="10" t="s">
        <v>368</v>
      </c>
      <c r="N123" s="22">
        <v>26516.25</v>
      </c>
    </row>
    <row r="124" spans="1:14" ht="35.25" customHeight="1" thickBot="1" x14ac:dyDescent="0.3">
      <c r="A124" s="86"/>
      <c r="B124" s="128" t="s">
        <v>109</v>
      </c>
      <c r="C124" s="239"/>
      <c r="D124" s="241"/>
      <c r="E124" s="240"/>
      <c r="F124" s="41">
        <v>128250</v>
      </c>
      <c r="G124" s="159"/>
      <c r="H124" s="231"/>
      <c r="I124" s="229"/>
      <c r="J124" s="30" t="s">
        <v>157</v>
      </c>
      <c r="K124" s="41" t="s">
        <v>414</v>
      </c>
      <c r="L124" s="229"/>
      <c r="M124" s="10" t="s">
        <v>32</v>
      </c>
      <c r="N124" s="186"/>
    </row>
    <row r="125" spans="1:14" ht="36" customHeight="1" thickBot="1" x14ac:dyDescent="0.3">
      <c r="A125" s="87" t="s">
        <v>114</v>
      </c>
      <c r="B125" s="129" t="s">
        <v>113</v>
      </c>
      <c r="C125" s="31"/>
      <c r="E125" s="6"/>
      <c r="F125" s="82">
        <f>SUM(F126:F131)</f>
        <v>5152780.3100000005</v>
      </c>
      <c r="G125" s="81">
        <f>SUM(F126:F131)</f>
        <v>5152780.3100000005</v>
      </c>
      <c r="H125" s="6"/>
      <c r="I125" s="30" t="s">
        <v>416</v>
      </c>
      <c r="J125" s="28"/>
      <c r="L125" s="6"/>
      <c r="N125" s="186"/>
    </row>
    <row r="126" spans="1:14" ht="48" customHeight="1" x14ac:dyDescent="0.25">
      <c r="A126" s="86"/>
      <c r="B126" s="131" t="s">
        <v>115</v>
      </c>
      <c r="C126" s="238" t="s">
        <v>369</v>
      </c>
      <c r="D126" s="243" t="s">
        <v>394</v>
      </c>
      <c r="E126" s="246" t="s">
        <v>29</v>
      </c>
      <c r="F126" s="61">
        <v>26375.46</v>
      </c>
      <c r="G126" s="159"/>
      <c r="H126" s="10" t="s">
        <v>449</v>
      </c>
      <c r="I126" s="108"/>
      <c r="J126" s="76" t="s">
        <v>71</v>
      </c>
      <c r="K126" s="10" t="s">
        <v>417</v>
      </c>
      <c r="L126" s="228" t="s">
        <v>385</v>
      </c>
      <c r="M126" s="230" t="s">
        <v>384</v>
      </c>
      <c r="N126" s="186"/>
    </row>
    <row r="127" spans="1:14" ht="24" x14ac:dyDescent="0.25">
      <c r="A127" s="86"/>
      <c r="B127" s="100" t="s">
        <v>116</v>
      </c>
      <c r="C127" s="242"/>
      <c r="D127" s="244"/>
      <c r="E127" s="247"/>
      <c r="F127" s="61">
        <v>385102.44</v>
      </c>
      <c r="G127" s="159"/>
      <c r="H127" s="230" t="s">
        <v>448</v>
      </c>
      <c r="I127" s="6"/>
      <c r="J127" s="249" t="s">
        <v>418</v>
      </c>
      <c r="K127" s="230" t="s">
        <v>419</v>
      </c>
      <c r="L127" s="327"/>
      <c r="M127" s="269"/>
      <c r="N127" s="186"/>
    </row>
    <row r="128" spans="1:14" ht="24" x14ac:dyDescent="0.25">
      <c r="A128" s="86"/>
      <c r="B128" s="100" t="s">
        <v>119</v>
      </c>
      <c r="C128" s="242"/>
      <c r="D128" s="244"/>
      <c r="E128" s="247"/>
      <c r="F128" s="61">
        <v>13455</v>
      </c>
      <c r="G128" s="159"/>
      <c r="H128" s="231"/>
      <c r="I128" s="6"/>
      <c r="J128" s="250"/>
      <c r="K128" s="231"/>
      <c r="L128" s="327"/>
      <c r="M128" s="269"/>
      <c r="N128" s="186"/>
    </row>
    <row r="129" spans="1:14" ht="48" x14ac:dyDescent="0.25">
      <c r="A129" s="86"/>
      <c r="B129" s="100" t="s">
        <v>117</v>
      </c>
      <c r="C129" s="242"/>
      <c r="D129" s="244"/>
      <c r="E129" s="247"/>
      <c r="F129" s="61">
        <v>1390404.53</v>
      </c>
      <c r="G129" s="159"/>
      <c r="H129" s="230" t="s">
        <v>448</v>
      </c>
      <c r="I129" s="6"/>
      <c r="J129" s="249" t="s">
        <v>156</v>
      </c>
      <c r="K129" s="230" t="s">
        <v>420</v>
      </c>
      <c r="L129" s="327"/>
      <c r="M129" s="269"/>
      <c r="N129" s="186"/>
    </row>
    <row r="130" spans="1:14" ht="36" x14ac:dyDescent="0.25">
      <c r="A130" s="86"/>
      <c r="B130" s="100" t="s">
        <v>118</v>
      </c>
      <c r="C130" s="242"/>
      <c r="D130" s="244"/>
      <c r="E130" s="247"/>
      <c r="F130" s="61">
        <v>267919.76</v>
      </c>
      <c r="G130" s="159"/>
      <c r="H130" s="231"/>
      <c r="I130" s="6"/>
      <c r="J130" s="250"/>
      <c r="K130" s="231"/>
      <c r="L130" s="327"/>
      <c r="M130" s="269"/>
      <c r="N130" s="186"/>
    </row>
    <row r="131" spans="1:14" ht="48" x14ac:dyDescent="0.25">
      <c r="A131" s="86"/>
      <c r="B131" s="100" t="s">
        <v>120</v>
      </c>
      <c r="C131" s="239"/>
      <c r="D131" s="245"/>
      <c r="E131" s="248"/>
      <c r="F131" s="61">
        <v>3069523.12</v>
      </c>
      <c r="G131" s="159"/>
      <c r="H131" s="10" t="s">
        <v>448</v>
      </c>
      <c r="I131" s="6"/>
      <c r="J131" s="76" t="s">
        <v>421</v>
      </c>
      <c r="K131" s="10" t="s">
        <v>422</v>
      </c>
      <c r="L131" s="229"/>
      <c r="M131" s="231"/>
      <c r="N131" s="186"/>
    </row>
    <row r="132" spans="1:14" ht="68.25" customHeight="1" x14ac:dyDescent="0.25">
      <c r="A132" s="84" t="s">
        <v>122</v>
      </c>
      <c r="B132" s="101" t="s">
        <v>121</v>
      </c>
      <c r="C132" s="94" t="s">
        <v>54</v>
      </c>
      <c r="D132" s="173" t="s">
        <v>394</v>
      </c>
      <c r="E132" s="33" t="s">
        <v>38</v>
      </c>
      <c r="F132" s="34">
        <v>85625</v>
      </c>
      <c r="G132" s="161">
        <v>85625</v>
      </c>
      <c r="H132" s="33" t="s">
        <v>126</v>
      </c>
      <c r="I132" s="33" t="s">
        <v>126</v>
      </c>
      <c r="J132" s="33" t="s">
        <v>123</v>
      </c>
      <c r="K132" s="33" t="s">
        <v>125</v>
      </c>
      <c r="L132" s="66" t="s">
        <v>32</v>
      </c>
      <c r="M132" s="33" t="s">
        <v>32</v>
      </c>
      <c r="N132" s="186"/>
    </row>
    <row r="133" spans="1:14" ht="59.25" customHeight="1" x14ac:dyDescent="0.25">
      <c r="A133" s="84" t="s">
        <v>163</v>
      </c>
      <c r="B133" s="178" t="s">
        <v>164</v>
      </c>
      <c r="C133" s="179" t="s">
        <v>165</v>
      </c>
      <c r="D133" s="174" t="s">
        <v>394</v>
      </c>
      <c r="E133" s="180" t="s">
        <v>38</v>
      </c>
      <c r="F133" s="208" t="s">
        <v>493</v>
      </c>
      <c r="G133" s="209"/>
      <c r="H133" s="209"/>
      <c r="I133" s="209"/>
      <c r="J133" s="209"/>
      <c r="K133" s="209"/>
      <c r="L133" s="209"/>
      <c r="M133" s="209"/>
      <c r="N133" s="210"/>
    </row>
    <row r="134" spans="1:14" ht="49.5" customHeight="1" x14ac:dyDescent="0.25">
      <c r="A134" s="84" t="s">
        <v>349</v>
      </c>
      <c r="B134" s="105" t="s">
        <v>350</v>
      </c>
      <c r="C134" s="95" t="s">
        <v>351</v>
      </c>
      <c r="D134" s="174" t="s">
        <v>394</v>
      </c>
      <c r="E134" s="32" t="s">
        <v>38</v>
      </c>
      <c r="F134" s="68">
        <v>1923000</v>
      </c>
      <c r="G134" s="69">
        <v>1923000</v>
      </c>
      <c r="H134" s="72">
        <v>41537</v>
      </c>
      <c r="I134" s="32" t="s">
        <v>411</v>
      </c>
      <c r="J134" s="32" t="s">
        <v>395</v>
      </c>
      <c r="K134" s="70" t="s">
        <v>393</v>
      </c>
      <c r="L134" s="10" t="s">
        <v>385</v>
      </c>
      <c r="M134" s="10" t="s">
        <v>32</v>
      </c>
      <c r="N134" s="186"/>
    </row>
    <row r="135" spans="1:14" ht="59.25" customHeight="1" x14ac:dyDescent="0.25">
      <c r="A135" s="84" t="s">
        <v>352</v>
      </c>
      <c r="B135" s="105" t="s">
        <v>353</v>
      </c>
      <c r="C135" s="95" t="s">
        <v>354</v>
      </c>
      <c r="D135" s="174" t="s">
        <v>394</v>
      </c>
      <c r="E135" s="32" t="s">
        <v>29</v>
      </c>
      <c r="F135" s="69">
        <v>354612.5</v>
      </c>
      <c r="G135" s="69">
        <v>354612.5</v>
      </c>
      <c r="H135" s="10" t="s">
        <v>453</v>
      </c>
      <c r="I135" s="32" t="s">
        <v>452</v>
      </c>
      <c r="J135" s="32" t="s">
        <v>79</v>
      </c>
      <c r="K135" s="32" t="s">
        <v>451</v>
      </c>
      <c r="L135" s="10" t="s">
        <v>424</v>
      </c>
      <c r="M135" s="10" t="s">
        <v>384</v>
      </c>
      <c r="N135" s="22">
        <v>354612.5</v>
      </c>
    </row>
    <row r="136" spans="1:14" ht="54" customHeight="1" x14ac:dyDescent="0.25">
      <c r="A136" s="84" t="s">
        <v>356</v>
      </c>
      <c r="B136" s="105" t="s">
        <v>355</v>
      </c>
      <c r="C136" s="95" t="s">
        <v>357</v>
      </c>
      <c r="D136" s="174" t="s">
        <v>394</v>
      </c>
      <c r="E136" s="32" t="s">
        <v>29</v>
      </c>
      <c r="F136" s="69">
        <v>1374987.5</v>
      </c>
      <c r="G136" s="69">
        <v>1374987.5</v>
      </c>
      <c r="H136" s="10" t="s">
        <v>423</v>
      </c>
      <c r="I136" s="32" t="s">
        <v>423</v>
      </c>
      <c r="J136" s="71" t="s">
        <v>392</v>
      </c>
      <c r="K136" s="32" t="s">
        <v>391</v>
      </c>
      <c r="L136" s="10" t="s">
        <v>32</v>
      </c>
      <c r="M136" s="10" t="s">
        <v>384</v>
      </c>
      <c r="N136" s="22">
        <v>1374987.5</v>
      </c>
    </row>
    <row r="137" spans="1:14" ht="48" x14ac:dyDescent="0.25">
      <c r="A137" s="84" t="s">
        <v>358</v>
      </c>
      <c r="B137" s="105" t="s">
        <v>359</v>
      </c>
      <c r="C137" s="95" t="s">
        <v>389</v>
      </c>
      <c r="D137" s="175" t="s">
        <v>494</v>
      </c>
      <c r="E137" s="32" t="s">
        <v>38</v>
      </c>
      <c r="F137" s="69">
        <v>1500000</v>
      </c>
      <c r="G137" s="69">
        <v>1500000</v>
      </c>
      <c r="H137" s="107" t="s">
        <v>415</v>
      </c>
      <c r="I137" s="71" t="s">
        <v>411</v>
      </c>
      <c r="J137" s="32" t="s">
        <v>379</v>
      </c>
      <c r="K137" s="32" t="s">
        <v>390</v>
      </c>
      <c r="L137" s="71" t="s">
        <v>385</v>
      </c>
      <c r="M137" s="10" t="s">
        <v>384</v>
      </c>
      <c r="N137" s="186"/>
    </row>
    <row r="138" spans="1:14" ht="48" x14ac:dyDescent="0.25">
      <c r="A138" s="84" t="s">
        <v>378</v>
      </c>
      <c r="B138" s="105" t="s">
        <v>377</v>
      </c>
      <c r="C138" s="95" t="s">
        <v>383</v>
      </c>
      <c r="D138" s="175" t="s">
        <v>494</v>
      </c>
      <c r="E138" s="32" t="s">
        <v>29</v>
      </c>
      <c r="F138" s="69">
        <v>267336.61</v>
      </c>
      <c r="G138" s="69">
        <v>267336.61</v>
      </c>
      <c r="H138" s="10" t="s">
        <v>447</v>
      </c>
      <c r="I138" s="32" t="s">
        <v>425</v>
      </c>
      <c r="J138" s="32" t="s">
        <v>82</v>
      </c>
      <c r="K138" s="32" t="s">
        <v>386</v>
      </c>
      <c r="L138" s="60" t="s">
        <v>384</v>
      </c>
      <c r="M138" s="10" t="s">
        <v>384</v>
      </c>
      <c r="N138" s="22">
        <v>267336.61</v>
      </c>
    </row>
    <row r="139" spans="1:14" ht="51.75" customHeight="1" x14ac:dyDescent="0.25">
      <c r="A139" s="84" t="s">
        <v>454</v>
      </c>
      <c r="B139" s="105" t="s">
        <v>455</v>
      </c>
      <c r="C139" s="109" t="s">
        <v>456</v>
      </c>
      <c r="D139" s="175" t="s">
        <v>494</v>
      </c>
      <c r="E139" s="32" t="s">
        <v>46</v>
      </c>
      <c r="F139" s="61">
        <v>433692.24</v>
      </c>
      <c r="G139" s="22">
        <v>433692.24</v>
      </c>
      <c r="H139" s="10" t="s">
        <v>458</v>
      </c>
      <c r="I139" s="10" t="s">
        <v>458</v>
      </c>
      <c r="J139" s="32" t="s">
        <v>82</v>
      </c>
      <c r="K139" s="10" t="s">
        <v>457</v>
      </c>
      <c r="L139" s="10" t="s">
        <v>459</v>
      </c>
      <c r="M139" s="10" t="s">
        <v>32</v>
      </c>
      <c r="N139" s="189"/>
    </row>
    <row r="140" spans="1:14" ht="48" x14ac:dyDescent="0.25">
      <c r="A140" s="84" t="s">
        <v>497</v>
      </c>
      <c r="B140" s="105" t="s">
        <v>498</v>
      </c>
      <c r="C140" s="203" t="s">
        <v>499</v>
      </c>
      <c r="D140" s="207" t="s">
        <v>394</v>
      </c>
      <c r="E140" s="205" t="s">
        <v>29</v>
      </c>
      <c r="F140" s="61">
        <v>26775</v>
      </c>
      <c r="G140" s="22">
        <v>26775</v>
      </c>
      <c r="H140" s="206">
        <v>41719</v>
      </c>
      <c r="I140" s="32" t="s">
        <v>500</v>
      </c>
      <c r="J140" s="32" t="s">
        <v>501</v>
      </c>
      <c r="K140" s="10" t="s">
        <v>502</v>
      </c>
      <c r="L140" s="10" t="s">
        <v>503</v>
      </c>
      <c r="M140" s="10" t="s">
        <v>384</v>
      </c>
      <c r="N140" s="159"/>
    </row>
    <row r="141" spans="1:14" x14ac:dyDescent="0.25">
      <c r="A141" s="84"/>
      <c r="B141" s="204"/>
      <c r="C141" s="203"/>
      <c r="D141" s="112"/>
      <c r="E141" s="32"/>
      <c r="F141" s="6"/>
      <c r="G141" s="159"/>
      <c r="H141" s="6"/>
      <c r="I141" s="6"/>
      <c r="J141" s="32"/>
      <c r="K141" s="6"/>
      <c r="L141" s="6"/>
      <c r="M141" s="6"/>
      <c r="N141" s="159"/>
    </row>
    <row r="142" spans="1:14" x14ac:dyDescent="0.25">
      <c r="A142" s="84"/>
      <c r="B142" s="204"/>
      <c r="C142" s="203"/>
      <c r="D142" s="112"/>
      <c r="E142" s="32"/>
      <c r="F142" s="6"/>
      <c r="G142" s="159"/>
      <c r="H142" s="6"/>
      <c r="I142" s="6"/>
      <c r="J142" s="32"/>
      <c r="K142" s="6"/>
      <c r="L142" s="6"/>
      <c r="M142" s="6"/>
      <c r="N142" s="159"/>
    </row>
    <row r="143" spans="1:14" x14ac:dyDescent="0.25">
      <c r="A143" s="84"/>
      <c r="B143" s="204"/>
      <c r="C143" s="203"/>
      <c r="D143" s="112"/>
      <c r="E143" s="32"/>
      <c r="F143" s="6"/>
      <c r="G143" s="159"/>
      <c r="H143" s="6"/>
      <c r="I143" s="6"/>
      <c r="J143" s="32"/>
      <c r="K143" s="6"/>
      <c r="L143" s="6"/>
      <c r="M143" s="6"/>
      <c r="N143" s="159"/>
    </row>
    <row r="144" spans="1:14" x14ac:dyDescent="0.25">
      <c r="A144" s="84"/>
      <c r="B144" s="204"/>
      <c r="C144" s="203"/>
      <c r="D144" s="112"/>
      <c r="E144" s="32"/>
      <c r="F144" s="6"/>
      <c r="G144" s="159"/>
      <c r="H144" s="6"/>
      <c r="I144" s="6"/>
      <c r="J144" s="32"/>
      <c r="K144" s="6"/>
      <c r="L144" s="6"/>
      <c r="M144" s="6"/>
      <c r="N144" s="159"/>
    </row>
    <row r="145" spans="1:14" x14ac:dyDescent="0.25">
      <c r="A145" s="84"/>
      <c r="B145" s="204"/>
      <c r="C145" s="203"/>
      <c r="D145" s="112"/>
      <c r="E145" s="32"/>
      <c r="F145" s="6"/>
      <c r="G145" s="159"/>
      <c r="H145" s="6"/>
      <c r="I145" s="6"/>
      <c r="J145" s="32"/>
      <c r="K145" s="6"/>
      <c r="L145" s="6"/>
      <c r="M145" s="6"/>
      <c r="N145" s="159"/>
    </row>
    <row r="146" spans="1:14" ht="15.75" thickBot="1" x14ac:dyDescent="0.3">
      <c r="A146" s="84"/>
      <c r="B146" s="153"/>
      <c r="C146" s="119"/>
      <c r="D146" s="112"/>
      <c r="E146" s="32"/>
      <c r="F146" s="6"/>
      <c r="G146" s="159"/>
      <c r="H146" s="6"/>
      <c r="I146" s="6"/>
      <c r="J146" s="32"/>
      <c r="K146" s="6"/>
      <c r="L146" s="6"/>
      <c r="M146" s="6"/>
      <c r="N146" s="159"/>
    </row>
    <row r="147" spans="1:14" ht="24" customHeight="1" thickBot="1" x14ac:dyDescent="0.3">
      <c r="A147" s="84"/>
      <c r="B147" s="182" t="s">
        <v>426</v>
      </c>
      <c r="C147" s="118"/>
      <c r="D147" s="111"/>
      <c r="E147" s="32"/>
      <c r="F147" s="6"/>
      <c r="G147" s="159"/>
      <c r="H147" s="6"/>
      <c r="I147" s="6"/>
      <c r="J147" s="32"/>
      <c r="K147" s="6"/>
      <c r="L147" s="6"/>
      <c r="M147" s="6"/>
      <c r="N147" s="159"/>
    </row>
    <row r="148" spans="1:14" ht="28.5" customHeight="1" x14ac:dyDescent="0.25">
      <c r="A148" s="84"/>
      <c r="B148" s="183"/>
      <c r="C148" s="184"/>
      <c r="D148" s="185"/>
      <c r="E148" s="181"/>
      <c r="F148" s="6"/>
      <c r="G148" s="159"/>
      <c r="H148" s="6"/>
      <c r="I148" s="6"/>
      <c r="J148" s="32"/>
      <c r="K148" s="6"/>
      <c r="L148" s="6"/>
      <c r="M148" s="6"/>
      <c r="N148" s="159"/>
    </row>
    <row r="149" spans="1:14" ht="36" customHeight="1" x14ac:dyDescent="0.25">
      <c r="A149" s="84"/>
      <c r="B149" s="105"/>
      <c r="C149" s="253" t="s">
        <v>444</v>
      </c>
      <c r="D149" s="254"/>
      <c r="E149" s="181"/>
      <c r="F149" s="6"/>
      <c r="G149" s="159"/>
      <c r="H149" s="6"/>
      <c r="I149" s="6"/>
      <c r="J149" s="32"/>
      <c r="K149" s="6"/>
      <c r="L149" s="6"/>
      <c r="M149" s="6"/>
      <c r="N149" s="159"/>
    </row>
    <row r="150" spans="1:14" ht="36.75" customHeight="1" x14ac:dyDescent="0.25">
      <c r="A150" s="84"/>
      <c r="B150" s="105"/>
      <c r="C150" s="224" t="s">
        <v>446</v>
      </c>
      <c r="D150" s="225"/>
      <c r="E150" s="181"/>
      <c r="F150" s="6"/>
      <c r="G150" s="159"/>
      <c r="H150" s="6"/>
      <c r="I150" s="6"/>
      <c r="J150" s="32"/>
      <c r="K150" s="6"/>
      <c r="L150" s="6"/>
      <c r="M150" s="6"/>
      <c r="N150" s="159"/>
    </row>
    <row r="151" spans="1:14" ht="34.5" customHeight="1" x14ac:dyDescent="0.25">
      <c r="A151" s="84"/>
      <c r="B151" s="105"/>
      <c r="C151" s="251" t="s">
        <v>443</v>
      </c>
      <c r="D151" s="252"/>
      <c r="E151" s="181"/>
      <c r="F151" s="6"/>
      <c r="G151" s="159"/>
      <c r="H151" s="6"/>
      <c r="I151" s="6"/>
      <c r="J151" s="32"/>
      <c r="K151" s="6"/>
      <c r="L151" s="6"/>
      <c r="M151" s="6"/>
      <c r="N151" s="159"/>
    </row>
    <row r="152" spans="1:14" ht="27.75" customHeight="1" x14ac:dyDescent="0.25">
      <c r="A152" s="84"/>
      <c r="B152" s="105"/>
      <c r="C152" s="226" t="s">
        <v>445</v>
      </c>
      <c r="D152" s="227"/>
      <c r="E152" s="181"/>
      <c r="F152" s="6"/>
      <c r="G152" s="159"/>
      <c r="H152" s="6"/>
      <c r="I152" s="6"/>
      <c r="J152" s="32"/>
      <c r="K152" s="6"/>
      <c r="L152" s="6"/>
      <c r="M152" s="6"/>
      <c r="N152" s="159"/>
    </row>
    <row r="153" spans="1:14" ht="36.75" customHeight="1" x14ac:dyDescent="0.25">
      <c r="A153" s="84"/>
      <c r="B153" s="105"/>
      <c r="C153" s="220" t="s">
        <v>496</v>
      </c>
      <c r="D153" s="221"/>
      <c r="E153" s="177"/>
      <c r="F153" s="177"/>
      <c r="G153" s="202"/>
      <c r="H153" s="202"/>
      <c r="I153" s="6"/>
      <c r="J153" s="32"/>
      <c r="K153" s="6"/>
      <c r="L153" s="6"/>
      <c r="M153" s="6"/>
      <c r="N153" s="159"/>
    </row>
    <row r="154" spans="1:14" ht="27.75" customHeight="1" thickBot="1" x14ac:dyDescent="0.3">
      <c r="A154" s="84"/>
      <c r="B154" s="106"/>
      <c r="C154" s="222" t="s">
        <v>495</v>
      </c>
      <c r="D154" s="223"/>
      <c r="E154" s="181"/>
      <c r="F154" s="6"/>
      <c r="G154" s="159"/>
      <c r="H154" s="6"/>
      <c r="I154" s="6"/>
      <c r="J154" s="32"/>
      <c r="K154" s="6"/>
      <c r="L154" s="6"/>
      <c r="M154" s="6"/>
      <c r="N154" s="159"/>
    </row>
    <row r="155" spans="1:14" x14ac:dyDescent="0.25">
      <c r="A155" s="84"/>
      <c r="B155" s="105"/>
      <c r="C155" s="95"/>
      <c r="D155" s="62"/>
      <c r="E155" s="32"/>
      <c r="F155" s="6"/>
      <c r="G155" s="159"/>
      <c r="H155" s="6"/>
      <c r="I155" s="6"/>
      <c r="J155" s="32"/>
      <c r="K155" s="6"/>
      <c r="L155" s="6"/>
      <c r="M155" s="6"/>
      <c r="N155" s="159"/>
    </row>
    <row r="156" spans="1:14" x14ac:dyDescent="0.25">
      <c r="A156" s="84"/>
      <c r="B156" s="105"/>
      <c r="C156" s="95"/>
      <c r="D156" s="62"/>
      <c r="E156" s="32"/>
      <c r="F156" s="6"/>
      <c r="G156" s="159"/>
      <c r="H156" s="6"/>
      <c r="I156" s="6"/>
      <c r="J156" s="32"/>
      <c r="K156" s="6"/>
      <c r="L156" s="6"/>
      <c r="M156" s="6"/>
      <c r="N156" s="159"/>
    </row>
    <row r="157" spans="1:14" ht="15.75" thickBot="1" x14ac:dyDescent="0.3">
      <c r="A157" s="84"/>
      <c r="B157" s="106"/>
      <c r="C157" s="95"/>
      <c r="D157" s="62"/>
      <c r="E157" s="32"/>
      <c r="F157" s="6"/>
      <c r="G157" s="159"/>
      <c r="H157" s="6"/>
      <c r="I157" s="6"/>
      <c r="J157" s="32"/>
      <c r="K157" s="6"/>
      <c r="L157" s="6"/>
      <c r="M157" s="6"/>
      <c r="N157" s="159"/>
    </row>
  </sheetData>
  <mergeCells count="171">
    <mergeCell ref="N71:N72"/>
    <mergeCell ref="N73:N74"/>
    <mergeCell ref="N53:N56"/>
    <mergeCell ref="N48:N52"/>
    <mergeCell ref="N13:N15"/>
    <mergeCell ref="E12:E19"/>
    <mergeCell ref="D12:D19"/>
    <mergeCell ref="D21:D37"/>
    <mergeCell ref="E21:E37"/>
    <mergeCell ref="D48:D59"/>
    <mergeCell ref="E48:E59"/>
    <mergeCell ref="D67:D69"/>
    <mergeCell ref="E67:E69"/>
    <mergeCell ref="J48:J52"/>
    <mergeCell ref="J53:J56"/>
    <mergeCell ref="N17:N18"/>
    <mergeCell ref="L12:L19"/>
    <mergeCell ref="I12:I19"/>
    <mergeCell ref="M12:M19"/>
    <mergeCell ref="J21:J23"/>
    <mergeCell ref="K21:K23"/>
    <mergeCell ref="H21:H23"/>
    <mergeCell ref="K31:K32"/>
    <mergeCell ref="J31:J32"/>
    <mergeCell ref="H112:H113"/>
    <mergeCell ref="H114:H115"/>
    <mergeCell ref="H129:H130"/>
    <mergeCell ref="M107:M108"/>
    <mergeCell ref="C109:D109"/>
    <mergeCell ref="J112:J113"/>
    <mergeCell ref="I112:I115"/>
    <mergeCell ref="C112:C115"/>
    <mergeCell ref="D112:D115"/>
    <mergeCell ref="E112:E115"/>
    <mergeCell ref="L112:L115"/>
    <mergeCell ref="M112:M115"/>
    <mergeCell ref="C107:C108"/>
    <mergeCell ref="L71:L74"/>
    <mergeCell ref="L67:L69"/>
    <mergeCell ref="I67:I69"/>
    <mergeCell ref="L126:L131"/>
    <mergeCell ref="M126:M131"/>
    <mergeCell ref="J129:J130"/>
    <mergeCell ref="K129:K130"/>
    <mergeCell ref="L123:L124"/>
    <mergeCell ref="I123:I124"/>
    <mergeCell ref="L117:L121"/>
    <mergeCell ref="M117:M118"/>
    <mergeCell ref="I117:I121"/>
    <mergeCell ref="M67:M69"/>
    <mergeCell ref="J71:J72"/>
    <mergeCell ref="J73:J74"/>
    <mergeCell ref="K71:K72"/>
    <mergeCell ref="K73:K74"/>
    <mergeCell ref="M71:M74"/>
    <mergeCell ref="J114:J115"/>
    <mergeCell ref="N107:N108"/>
    <mergeCell ref="I91:I94"/>
    <mergeCell ref="J91:J92"/>
    <mergeCell ref="K91:K92"/>
    <mergeCell ref="N91:N92"/>
    <mergeCell ref="M97:M102"/>
    <mergeCell ref="L98:L102"/>
    <mergeCell ref="D107:D108"/>
    <mergeCell ref="I107:I108"/>
    <mergeCell ref="L107:L108"/>
    <mergeCell ref="K98:K99"/>
    <mergeCell ref="E107:E108"/>
    <mergeCell ref="H107:H108"/>
    <mergeCell ref="E97:E102"/>
    <mergeCell ref="M91:M94"/>
    <mergeCell ref="H91:H94"/>
    <mergeCell ref="K33:K34"/>
    <mergeCell ref="H33:H34"/>
    <mergeCell ref="H64:H65"/>
    <mergeCell ref="C97:C102"/>
    <mergeCell ref="H98:H99"/>
    <mergeCell ref="J98:J99"/>
    <mergeCell ref="J101:J102"/>
    <mergeCell ref="D97:D102"/>
    <mergeCell ref="K101:K102"/>
    <mergeCell ref="H101:H102"/>
    <mergeCell ref="I98:I99"/>
    <mergeCell ref="I101:I102"/>
    <mergeCell ref="E76:E88"/>
    <mergeCell ref="A91:A94"/>
    <mergeCell ref="H75:H88"/>
    <mergeCell ref="C71:C74"/>
    <mergeCell ref="E71:E74"/>
    <mergeCell ref="H73:H74"/>
    <mergeCell ref="C64:C65"/>
    <mergeCell ref="D64:D65"/>
    <mergeCell ref="E64:E65"/>
    <mergeCell ref="C67:C69"/>
    <mergeCell ref="C76:C88"/>
    <mergeCell ref="C91:C94"/>
    <mergeCell ref="D91:D94"/>
    <mergeCell ref="E91:E94"/>
    <mergeCell ref="D76:D88"/>
    <mergeCell ref="A112:A113"/>
    <mergeCell ref="A1:N2"/>
    <mergeCell ref="A3:N3"/>
    <mergeCell ref="A6:N6"/>
    <mergeCell ref="M75:M88"/>
    <mergeCell ref="L75:L88"/>
    <mergeCell ref="N75:N88"/>
    <mergeCell ref="I75:I88"/>
    <mergeCell ref="A76:A88"/>
    <mergeCell ref="J75:J88"/>
    <mergeCell ref="K75:K88"/>
    <mergeCell ref="H71:H72"/>
    <mergeCell ref="K64:K65"/>
    <mergeCell ref="H67:H69"/>
    <mergeCell ref="J64:J65"/>
    <mergeCell ref="M64:M65"/>
    <mergeCell ref="H12:H19"/>
    <mergeCell ref="C12:C19"/>
    <mergeCell ref="J13:J15"/>
    <mergeCell ref="J17:J18"/>
    <mergeCell ref="N64:N65"/>
    <mergeCell ref="K13:K15"/>
    <mergeCell ref="K17:K18"/>
    <mergeCell ref="K53:K56"/>
    <mergeCell ref="C151:D151"/>
    <mergeCell ref="C149:D149"/>
    <mergeCell ref="H123:H124"/>
    <mergeCell ref="H31:H32"/>
    <mergeCell ref="N31:N32"/>
    <mergeCell ref="C21:C37"/>
    <mergeCell ref="C48:C59"/>
    <mergeCell ref="M20:M37"/>
    <mergeCell ref="K48:K52"/>
    <mergeCell ref="K112:K113"/>
    <mergeCell ref="K114:K115"/>
    <mergeCell ref="I20:I37"/>
    <mergeCell ref="L20:L37"/>
    <mergeCell ref="I48:I59"/>
    <mergeCell ref="L48:L59"/>
    <mergeCell ref="M48:M59"/>
    <mergeCell ref="D71:D74"/>
    <mergeCell ref="I71:I74"/>
    <mergeCell ref="L91:L94"/>
    <mergeCell ref="L64:L65"/>
    <mergeCell ref="K28:K29"/>
    <mergeCell ref="J28:J29"/>
    <mergeCell ref="H28:H29"/>
    <mergeCell ref="J33:J34"/>
    <mergeCell ref="F133:N133"/>
    <mergeCell ref="K107:K108"/>
    <mergeCell ref="J107:J108"/>
    <mergeCell ref="I64:I65"/>
    <mergeCell ref="H48:H59"/>
    <mergeCell ref="C153:D153"/>
    <mergeCell ref="C154:D154"/>
    <mergeCell ref="C150:D150"/>
    <mergeCell ref="C152:D152"/>
    <mergeCell ref="J117:J118"/>
    <mergeCell ref="K117:K118"/>
    <mergeCell ref="H117:H118"/>
    <mergeCell ref="C117:C121"/>
    <mergeCell ref="D117:D121"/>
    <mergeCell ref="E117:E121"/>
    <mergeCell ref="C123:C124"/>
    <mergeCell ref="E123:E124"/>
    <mergeCell ref="D123:D124"/>
    <mergeCell ref="C126:C131"/>
    <mergeCell ref="D126:D131"/>
    <mergeCell ref="E126:E131"/>
    <mergeCell ref="K127:K128"/>
    <mergeCell ref="J127:J128"/>
    <mergeCell ref="H127:H128"/>
  </mergeCells>
  <pageMargins left="0.70866141732283472" right="0.70866141732283472" top="0.74803149606299213" bottom="0.74803149606299213" header="0.31496062992125984" footer="0.31496062992125984"/>
  <pageSetup paperSize="9" scale="35" orientation="landscape" horizontalDpi="300" verticalDpi="300" r:id="rId1"/>
  <ignoredErrors>
    <ignoredError sqref="F14:F1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7" sqref="D17"/>
    </sheetView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C11"/>
  <sheetViews>
    <sheetView workbookViewId="0">
      <selection activeCell="C18" sqref="C18"/>
    </sheetView>
  </sheetViews>
  <sheetFormatPr defaultRowHeight="15" x14ac:dyDescent="0.25"/>
  <cols>
    <col min="3" max="3" width="15.5703125" customWidth="1"/>
  </cols>
  <sheetData>
    <row r="6" spans="3:3" x14ac:dyDescent="0.25">
      <c r="C6" s="41"/>
    </row>
    <row r="7" spans="3:3" x14ac:dyDescent="0.25">
      <c r="C7" s="41"/>
    </row>
    <row r="8" spans="3:3" x14ac:dyDescent="0.25">
      <c r="C8" s="41"/>
    </row>
    <row r="9" spans="3:3" x14ac:dyDescent="0.25">
      <c r="C9" s="9"/>
    </row>
    <row r="10" spans="3:3" x14ac:dyDescent="0.25">
      <c r="C10" s="41"/>
    </row>
    <row r="11" spans="3:3" x14ac:dyDescent="0.25">
      <c r="C11" s="42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2016-02-17T12:02:12Z</dcterms:modified>
</cp:coreProperties>
</file>